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1кл_связки" sheetId="1" r:id="rId1"/>
    <sheet name="2кл_группа" sheetId="2" r:id="rId2"/>
    <sheet name="3кл_группа" sheetId="3" r:id="rId3"/>
  </sheets>
  <calcPr calcId="125725"/>
</workbook>
</file>

<file path=xl/calcChain.xml><?xml version="1.0" encoding="utf-8"?>
<calcChain xmlns="http://schemas.openxmlformats.org/spreadsheetml/2006/main">
  <c r="O9" i="1"/>
  <c r="Q31" i="3"/>
  <c r="Q27"/>
  <c r="Q23"/>
  <c r="Q19"/>
  <c r="Q11"/>
  <c r="Q15"/>
  <c r="P15"/>
  <c r="P27" i="1"/>
  <c r="P21"/>
  <c r="P34"/>
  <c r="L55" i="2"/>
  <c r="L51"/>
  <c r="P31" i="3"/>
  <c r="P27"/>
  <c r="P19"/>
  <c r="P23"/>
  <c r="P11"/>
  <c r="M55" i="2"/>
  <c r="M35"/>
  <c r="M31"/>
  <c r="M51"/>
  <c r="M39"/>
  <c r="M27"/>
  <c r="M23"/>
  <c r="M47"/>
  <c r="M15"/>
  <c r="M43"/>
  <c r="M19"/>
  <c r="L35"/>
  <c r="L31"/>
  <c r="L39"/>
  <c r="L27"/>
  <c r="L23"/>
  <c r="L47"/>
  <c r="L15"/>
  <c r="L19"/>
  <c r="L43"/>
  <c r="M11"/>
  <c r="L11"/>
  <c r="P17" i="1"/>
  <c r="P25"/>
  <c r="P11"/>
  <c r="P30"/>
  <c r="P32"/>
  <c r="P19"/>
  <c r="P15"/>
  <c r="P23"/>
  <c r="P9"/>
  <c r="P13"/>
  <c r="O17"/>
  <c r="O25"/>
  <c r="O11"/>
  <c r="O30"/>
  <c r="O32"/>
  <c r="O19"/>
  <c r="O15"/>
  <c r="O34"/>
  <c r="O23"/>
  <c r="O13"/>
  <c r="O21"/>
  <c r="O27"/>
  <c r="N43" i="2" l="1"/>
  <c r="N35"/>
  <c r="Q27" i="1"/>
  <c r="Q13"/>
  <c r="Q15"/>
  <c r="Q11"/>
  <c r="Q21"/>
  <c r="Q34"/>
  <c r="Q30"/>
  <c r="R27" i="3"/>
  <c r="R31"/>
  <c r="R23"/>
  <c r="R19"/>
  <c r="R11"/>
  <c r="R15"/>
  <c r="N31" i="2"/>
  <c r="N11"/>
  <c r="N39"/>
  <c r="N47"/>
  <c r="N55"/>
  <c r="N51"/>
  <c r="N19"/>
  <c r="N15"/>
  <c r="N27"/>
  <c r="N23"/>
  <c r="Q23" i="1"/>
  <c r="Q32"/>
  <c r="Q17"/>
  <c r="Q9"/>
  <c r="Q19"/>
  <c r="Q25"/>
</calcChain>
</file>

<file path=xl/sharedStrings.xml><?xml version="1.0" encoding="utf-8"?>
<sst xmlns="http://schemas.openxmlformats.org/spreadsheetml/2006/main" count="407" uniqueCount="205">
  <si>
    <t>УПРАВЛЕНИЕ ПО ДЕЛАМ МОЛОДЕЖИ, ФИЗИЧЕСКОЙ КУЛЬТУРЕ И СПОРТУ АДМИНИСТРАЦИИ ГОРОДА ТОМСКА</t>
  </si>
  <si>
    <t>ПЕРВЕНСТВО ГОРОДА ТОМСКА ПО СПОРТИВНОМУ ТУРИЗМУ НА ГОРНЫХ ДИСТАНЦИЯХ "ДЮЙМОВОЧКА-2015"</t>
  </si>
  <si>
    <t>30 мая 2015г.</t>
  </si>
  <si>
    <t>г. Томск</t>
  </si>
  <si>
    <t>Фамилия Имя</t>
  </si>
  <si>
    <t>Объединение</t>
  </si>
  <si>
    <t>Представитель</t>
  </si>
  <si>
    <t>год рождения</t>
  </si>
  <si>
    <t>Шамардин Лев</t>
  </si>
  <si>
    <t>Евсюков Георгий</t>
  </si>
  <si>
    <t>Верховец Радомир</t>
  </si>
  <si>
    <t>Брушевич Матвей</t>
  </si>
  <si>
    <t>Конус</t>
  </si>
  <si>
    <t>Левашова Ю.В.</t>
  </si>
  <si>
    <t>Шипёнок Андрей</t>
  </si>
  <si>
    <t>Соколов Владислав</t>
  </si>
  <si>
    <t>Романов Тимофей</t>
  </si>
  <si>
    <t>Белозёров Сева</t>
  </si>
  <si>
    <t>Хлопцов Сергей</t>
  </si>
  <si>
    <t>Мелентьев Тимофей</t>
  </si>
  <si>
    <t>Шамина Виктория</t>
  </si>
  <si>
    <t>Новосельцев Евгений</t>
  </si>
  <si>
    <t>Крылатый</t>
  </si>
  <si>
    <t>Мулюкова Н.С.</t>
  </si>
  <si>
    <t>Левашов Илья</t>
  </si>
  <si>
    <t>Шошин Роман</t>
  </si>
  <si>
    <t>Чернышев Данат</t>
  </si>
  <si>
    <t>Белозёров Лука</t>
  </si>
  <si>
    <t>Скороходова Марина</t>
  </si>
  <si>
    <t>Федорчук Елена</t>
  </si>
  <si>
    <t>Репель Виктория</t>
  </si>
  <si>
    <t>Созвездие</t>
  </si>
  <si>
    <t>Пикулина Е.А.</t>
  </si>
  <si>
    <t>Михайлов Кирилл</t>
  </si>
  <si>
    <t>Волков Михаил</t>
  </si>
  <si>
    <t>Пешкин Антон</t>
  </si>
  <si>
    <t>Чесноков Данила</t>
  </si>
  <si>
    <t>Гордиевских Матвей</t>
  </si>
  <si>
    <t>Александров Андрей</t>
  </si>
  <si>
    <t>Лукоморье</t>
  </si>
  <si>
    <t>Перова Н.В.</t>
  </si>
  <si>
    <t>БЭ "подъем, траверс, спуск"</t>
  </si>
  <si>
    <t>Скала</t>
  </si>
  <si>
    <t>Название связки</t>
  </si>
  <si>
    <t>Ахметы</t>
  </si>
  <si>
    <t>Коты</t>
  </si>
  <si>
    <t>Береза</t>
  </si>
  <si>
    <t>время работы на этапе</t>
  </si>
  <si>
    <t>штрафное время</t>
  </si>
  <si>
    <t>Гречка-2</t>
  </si>
  <si>
    <t>Гречка-1</t>
  </si>
  <si>
    <t>Рефтамид</t>
  </si>
  <si>
    <t>Харабоди-2</t>
  </si>
  <si>
    <t>Харабоди-1</t>
  </si>
  <si>
    <t>Орешки</t>
  </si>
  <si>
    <t>Горбачева Алина</t>
  </si>
  <si>
    <t>Созвездие-1</t>
  </si>
  <si>
    <t>Созвездие-2</t>
  </si>
  <si>
    <t>Ловкачи</t>
  </si>
  <si>
    <t>Вершина</t>
  </si>
  <si>
    <t>снятие</t>
  </si>
  <si>
    <t>сумма штрафного времени</t>
  </si>
  <si>
    <t>Итоговое время</t>
  </si>
  <si>
    <t>БЭ "Подъем, траверс, спуск с альпенштоком"</t>
  </si>
  <si>
    <t>Время работы на этапах</t>
  </si>
  <si>
    <t xml:space="preserve">Дистанция 1 класса горная - связка </t>
  </si>
  <si>
    <t>Главный судья, СС1К</t>
  </si>
  <si>
    <t xml:space="preserve">А.В. Гмитрон </t>
  </si>
  <si>
    <t>Главный секретарь, СС2К</t>
  </si>
  <si>
    <t>И.Б. Уртаева</t>
  </si>
  <si>
    <t>МБОУ ДОД Дом детства и юношества "КЕДР"</t>
  </si>
  <si>
    <t xml:space="preserve">Дистанция 2 класса горная - группа </t>
  </si>
  <si>
    <t>Ласточка</t>
  </si>
  <si>
    <t>Ковтун Михаил 2 р.</t>
  </si>
  <si>
    <t>МБОУ ДОД ДДЮ</t>
  </si>
  <si>
    <t>Сергиенко Пётр 2 р.</t>
  </si>
  <si>
    <t xml:space="preserve"> "КЕДР"</t>
  </si>
  <si>
    <t>Антоненко Игорь б/р</t>
  </si>
  <si>
    <t>Мытницкая Мария 2 р.</t>
  </si>
  <si>
    <t>Крылатый 1</t>
  </si>
  <si>
    <t>Березовский Алексей 2ю р.</t>
  </si>
  <si>
    <t>Прусских Илья 3 р.</t>
  </si>
  <si>
    <t>Осипенко Александр 3 р.</t>
  </si>
  <si>
    <t>Лапина Варвара 1 р.</t>
  </si>
  <si>
    <t>Сгуха</t>
  </si>
  <si>
    <t>Подгородецкий Роман 2 р.</t>
  </si>
  <si>
    <t>Исмаилов Рустам б/р</t>
  </si>
  <si>
    <t>Копылова Вероника б/р</t>
  </si>
  <si>
    <t>Михайлов Денис 2 р.</t>
  </si>
  <si>
    <t>Детский сад</t>
  </si>
  <si>
    <t>Юкра</t>
  </si>
  <si>
    <t>Уртаева И.Б.</t>
  </si>
  <si>
    <t>Красавчики</t>
  </si>
  <si>
    <t>Марамзина Софья 3 р.</t>
  </si>
  <si>
    <t>Белозёров Данила 3 р.</t>
  </si>
  <si>
    <t>Харабоди 1</t>
  </si>
  <si>
    <t>Хлопцов Сергей б/р</t>
  </si>
  <si>
    <t>Мелентьев Тимофей б/р</t>
  </si>
  <si>
    <t>Новосельцев Евгений б/р</t>
  </si>
  <si>
    <t>Шамина Виктория б/р</t>
  </si>
  <si>
    <t>Харабоди 2</t>
  </si>
  <si>
    <t>Шипёнок Андрей б/р</t>
  </si>
  <si>
    <t>Белозёров Северьян б/р</t>
  </si>
  <si>
    <t>Романов Тимофей б/р</t>
  </si>
  <si>
    <t>Соколов Владислав б/р</t>
  </si>
  <si>
    <t>Гречка</t>
  </si>
  <si>
    <t>Белозёров Лука б/р</t>
  </si>
  <si>
    <t>Шошин Роман б/р</t>
  </si>
  <si>
    <t>Левашов Илья 3 р.</t>
  </si>
  <si>
    <t>Крылатый 2</t>
  </si>
  <si>
    <t>Савин Денис б/р</t>
  </si>
  <si>
    <t>Сафонов Геннадий б/р</t>
  </si>
  <si>
    <t>Евсюков Георгий б/р</t>
  </si>
  <si>
    <t>Вольный Игорь б/р</t>
  </si>
  <si>
    <t>150+150</t>
  </si>
  <si>
    <t>Ермаков Филипп 3р</t>
  </si>
  <si>
    <t>Огородников Александр 3р</t>
  </si>
  <si>
    <t>Пальцева Анастасия б/р</t>
  </si>
  <si>
    <t>Кузьмин Роман б/р</t>
  </si>
  <si>
    <t>Альянс</t>
  </si>
  <si>
    <t>Зайцева Эвилина б/р</t>
  </si>
  <si>
    <t>Фоминых Татьяна б/р</t>
  </si>
  <si>
    <t>Сукач валрия б/р</t>
  </si>
  <si>
    <t>Гербрант Ульяна б/р</t>
  </si>
  <si>
    <t>Без названия</t>
  </si>
  <si>
    <t>Никитин Евгений б/р</t>
  </si>
  <si>
    <t>Мельников Сергей 3р</t>
  </si>
  <si>
    <t>Величевская Василиса 3р</t>
  </si>
  <si>
    <t>Пролиско Алена б/р</t>
  </si>
  <si>
    <t>Иванова Марина 3р</t>
  </si>
  <si>
    <t>Жаворонок Юрий 3р</t>
  </si>
  <si>
    <t>Энс Анатолий б/р</t>
  </si>
  <si>
    <t>Гилевич Светлана 3р</t>
  </si>
  <si>
    <t>Тукенов Тамирлан б/р</t>
  </si>
  <si>
    <t>Волков Михаил б/р</t>
  </si>
  <si>
    <t>Михайлов Кирилл б/р</t>
  </si>
  <si>
    <t>Наумова Татьяна 3р</t>
  </si>
  <si>
    <t>Ларина А.В.</t>
  </si>
  <si>
    <t>Скрипченко Александрб/р</t>
  </si>
  <si>
    <t>Патефонова Марина б/р</t>
  </si>
  <si>
    <t>Ирбис</t>
  </si>
  <si>
    <t>Темерева О.И.</t>
  </si>
  <si>
    <t>Мы</t>
  </si>
  <si>
    <t>АТОМ</t>
  </si>
  <si>
    <t>Гепарды</t>
  </si>
  <si>
    <t>Плишкина А.Г.</t>
  </si>
  <si>
    <t>Кандыкова Наталья б/р</t>
  </si>
  <si>
    <t>Шумков Максим б/р</t>
  </si>
  <si>
    <t>Колесникова Анастасия б/р</t>
  </si>
  <si>
    <t>Гоняева Ольга б/р</t>
  </si>
  <si>
    <t>Кожомина Дарья б/р</t>
  </si>
  <si>
    <t>Воронин Дмитрий б/р</t>
  </si>
  <si>
    <t>Брусенцов Анатолий б/р</t>
  </si>
  <si>
    <t>Колягин Александр б/р</t>
  </si>
  <si>
    <t>Павлюк Анна б/р</t>
  </si>
  <si>
    <t>Шмонина Галина б/р</t>
  </si>
  <si>
    <t>БЭ "Подъем, траверс, спуск"</t>
  </si>
  <si>
    <t xml:space="preserve">Скала </t>
  </si>
  <si>
    <t xml:space="preserve">Дистанция 3 класса горная - группа </t>
  </si>
  <si>
    <t>Переправа по подвесному мосту</t>
  </si>
  <si>
    <t>БЭ "Подъем, траверс, спуск с альпенштоком</t>
  </si>
  <si>
    <t>Штрафное время</t>
  </si>
  <si>
    <t>Юнтур</t>
  </si>
  <si>
    <t>Название коллектива, представитель</t>
  </si>
  <si>
    <t>Состав команды, спортивные разряды</t>
  </si>
  <si>
    <t>31 мая 2015г., г. Томск</t>
  </si>
  <si>
    <t>Организация спасательных работ</t>
  </si>
  <si>
    <t>БЭ "Навесная переправа"</t>
  </si>
  <si>
    <t>Лученко Даниил б/р</t>
  </si>
  <si>
    <t>Молчанов Влад б/р</t>
  </si>
  <si>
    <t>Карташев Шамиль б/р</t>
  </si>
  <si>
    <t>переправа вброд</t>
  </si>
  <si>
    <t>доставка веревки</t>
  </si>
  <si>
    <t>Сапрыкина Виктория б/р</t>
  </si>
  <si>
    <t>Смирнов Слава б/р</t>
  </si>
  <si>
    <t>Сурков Дмитрий б/р</t>
  </si>
  <si>
    <t>Мальцев Лев б/р</t>
  </si>
  <si>
    <t>Шашкин Александр б/р</t>
  </si>
  <si>
    <t>ранг 37,3</t>
  </si>
  <si>
    <t>Мытницкая Мария 2р</t>
  </si>
  <si>
    <t>недопуск по квлфк</t>
  </si>
  <si>
    <t>нет</t>
  </si>
  <si>
    <t>превышение КВ</t>
  </si>
  <si>
    <t>№ п/п</t>
  </si>
  <si>
    <t>м</t>
  </si>
  <si>
    <t>д</t>
  </si>
  <si>
    <t>спортивный разряд</t>
  </si>
  <si>
    <t>Место</t>
  </si>
  <si>
    <t xml:space="preserve"> Д 2002г.р и мл.</t>
  </si>
  <si>
    <t xml:space="preserve"> М 2002г.р и мл.</t>
  </si>
  <si>
    <t>Выполненый разряд</t>
  </si>
  <si>
    <t>в/к</t>
  </si>
  <si>
    <t>см</t>
  </si>
  <si>
    <t>2ю</t>
  </si>
  <si>
    <t>б/р</t>
  </si>
  <si>
    <t>ранг 2</t>
  </si>
  <si>
    <t>% ко времени победителей</t>
  </si>
  <si>
    <t>Выполненный разряд</t>
  </si>
  <si>
    <t>1 ю</t>
  </si>
  <si>
    <t>срыв</t>
  </si>
  <si>
    <t>ИТОГОВЫЙ ПРОТОКОЛ</t>
  </si>
  <si>
    <t>Волков Ярослав 3р</t>
  </si>
  <si>
    <t>Шелезенко Никита 3р</t>
  </si>
  <si>
    <t>Ранг - 10</t>
  </si>
  <si>
    <t>31 мая 2015г. Г. Томск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</si>
</sst>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4" xfId="0" applyBorder="1"/>
    <xf numFmtId="0" fontId="0" fillId="0" borderId="5" xfId="0" applyBorder="1"/>
    <xf numFmtId="0" fontId="0" fillId="0" borderId="1" xfId="0" applyFont="1" applyBorder="1" applyAlignment="1">
      <alignment horizontal="center" vertical="center" wrapText="1"/>
    </xf>
    <xf numFmtId="21" fontId="0" fillId="0" borderId="1" xfId="0" applyNumberFormat="1" applyBorder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Fill="1" applyBorder="1"/>
    <xf numFmtId="0" fontId="0" fillId="0" borderId="0" xfId="0" applyFont="1"/>
    <xf numFmtId="0" fontId="3" fillId="0" borderId="0" xfId="0" applyFont="1" applyAlignment="1"/>
    <xf numFmtId="0" fontId="4" fillId="0" borderId="9" xfId="0" applyFont="1" applyBorder="1"/>
    <xf numFmtId="0" fontId="5" fillId="0" borderId="4" xfId="0" applyFont="1" applyBorder="1"/>
    <xf numFmtId="0" fontId="5" fillId="0" borderId="6" xfId="0" applyFont="1" applyFill="1" applyBorder="1"/>
    <xf numFmtId="0" fontId="5" fillId="0" borderId="6" xfId="0" applyFont="1" applyBorder="1"/>
    <xf numFmtId="0" fontId="5" fillId="0" borderId="5" xfId="0" applyFont="1" applyFill="1" applyBorder="1"/>
    <xf numFmtId="0" fontId="5" fillId="0" borderId="5" xfId="0" applyFont="1" applyBorder="1"/>
    <xf numFmtId="0" fontId="4" fillId="0" borderId="9" xfId="0" applyFont="1" applyFill="1" applyBorder="1"/>
    <xf numFmtId="0" fontId="5" fillId="0" borderId="4" xfId="0" applyFont="1" applyFill="1" applyBorder="1"/>
    <xf numFmtId="0" fontId="5" fillId="0" borderId="7" xfId="0" applyFont="1" applyFill="1" applyBorder="1"/>
    <xf numFmtId="0" fontId="5" fillId="0" borderId="7" xfId="0" applyFont="1" applyBorder="1"/>
    <xf numFmtId="0" fontId="0" fillId="0" borderId="6" xfId="0" applyBorder="1"/>
    <xf numFmtId="0" fontId="4" fillId="0" borderId="4" xfId="0" applyFont="1" applyBorder="1"/>
    <xf numFmtId="0" fontId="6" fillId="0" borderId="4" xfId="0" applyFont="1" applyBorder="1"/>
    <xf numFmtId="0" fontId="6" fillId="0" borderId="10" xfId="0" applyFont="1" applyBorder="1"/>
    <xf numFmtId="0" fontId="6" fillId="0" borderId="8" xfId="0" applyFont="1" applyBorder="1"/>
    <xf numFmtId="0" fontId="6" fillId="0" borderId="6" xfId="0" applyFont="1" applyBorder="1"/>
    <xf numFmtId="0" fontId="6" fillId="0" borderId="5" xfId="0" applyFont="1" applyBorder="1"/>
    <xf numFmtId="0" fontId="0" fillId="0" borderId="4" xfId="0" applyBorder="1" applyAlignment="1">
      <alignment horizontal="center" vertical="center" wrapText="1"/>
    </xf>
    <xf numFmtId="21" fontId="0" fillId="0" borderId="5" xfId="0" applyNumberFormat="1" applyBorder="1"/>
    <xf numFmtId="0" fontId="0" fillId="0" borderId="0" xfId="0" applyAlignment="1"/>
    <xf numFmtId="0" fontId="1" fillId="0" borderId="0" xfId="0" applyFont="1" applyAlignment="1"/>
    <xf numFmtId="0" fontId="7" fillId="0" borderId="0" xfId="0" applyFont="1" applyAlignment="1"/>
    <xf numFmtId="21" fontId="0" fillId="0" borderId="0" xfId="0" applyNumberFormat="1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4" xfId="0" applyFill="1" applyBorder="1"/>
    <xf numFmtId="0" fontId="0" fillId="0" borderId="10" xfId="0" applyBorder="1"/>
    <xf numFmtId="0" fontId="0" fillId="0" borderId="12" xfId="0" applyBorder="1"/>
    <xf numFmtId="0" fontId="0" fillId="0" borderId="5" xfId="0" applyFill="1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3" xfId="0" applyBorder="1"/>
    <xf numFmtId="0" fontId="0" fillId="0" borderId="3" xfId="0" applyFill="1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Fill="1"/>
    <xf numFmtId="0" fontId="0" fillId="0" borderId="1" xfId="0" applyFont="1" applyFill="1" applyBorder="1" applyAlignment="1">
      <alignment horizontal="center" vertical="center" wrapText="1"/>
    </xf>
    <xf numFmtId="21" fontId="0" fillId="0" borderId="1" xfId="0" applyNumberFormat="1" applyFill="1" applyBorder="1"/>
    <xf numFmtId="21" fontId="0" fillId="0" borderId="5" xfId="0" applyNumberFormat="1" applyFill="1" applyBorder="1"/>
    <xf numFmtId="21" fontId="0" fillId="0" borderId="0" xfId="0" applyNumberFormat="1" applyFill="1" applyBorder="1"/>
    <xf numFmtId="0" fontId="0" fillId="0" borderId="0" xfId="0" applyAlignment="1">
      <alignment horizontal="center" vertical="center"/>
    </xf>
    <xf numFmtId="0" fontId="8" fillId="0" borderId="0" xfId="0" applyFont="1"/>
    <xf numFmtId="0" fontId="8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7" fillId="0" borderId="0" xfId="0" applyFont="1" applyFill="1" applyAlignment="1"/>
    <xf numFmtId="0" fontId="1" fillId="0" borderId="0" xfId="0" applyFont="1" applyFill="1" applyAlignment="1"/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4" xfId="0" applyFont="1" applyBorder="1" applyAlignment="1">
      <alignment horizontal="center" vertical="center"/>
    </xf>
    <xf numFmtId="0" fontId="0" fillId="0" borderId="14" xfId="0" applyBorder="1"/>
    <xf numFmtId="21" fontId="0" fillId="0" borderId="14" xfId="0" applyNumberFormat="1" applyBorder="1"/>
    <xf numFmtId="21" fontId="0" fillId="0" borderId="14" xfId="0" applyNumberFormat="1" applyFill="1" applyBorder="1"/>
    <xf numFmtId="21" fontId="0" fillId="0" borderId="12" xfId="0" applyNumberForma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textRotation="90" wrapText="1"/>
    </xf>
    <xf numFmtId="0" fontId="0" fillId="0" borderId="5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10" fontId="0" fillId="0" borderId="4" xfId="0" applyNumberFormat="1" applyBorder="1"/>
    <xf numFmtId="10" fontId="0" fillId="0" borderId="6" xfId="0" applyNumberFormat="1" applyBorder="1"/>
    <xf numFmtId="10" fontId="0" fillId="0" borderId="5" xfId="0" applyNumberFormat="1" applyBorder="1"/>
    <xf numFmtId="9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opLeftCell="B1" workbookViewId="0">
      <selection activeCell="V7" sqref="V7"/>
    </sheetView>
  </sheetViews>
  <sheetFormatPr defaultRowHeight="15"/>
  <cols>
    <col min="1" max="1" width="5.5703125" customWidth="1"/>
    <col min="2" max="2" width="13.7109375" customWidth="1"/>
    <col min="3" max="3" width="3.5703125" customWidth="1"/>
    <col min="4" max="4" width="20" customWidth="1"/>
    <col min="5" max="5" width="5.7109375" customWidth="1"/>
    <col min="6" max="6" width="7.140625" customWidth="1"/>
    <col min="7" max="7" width="10.5703125" customWidth="1"/>
    <col min="8" max="8" width="14.7109375" customWidth="1"/>
    <col min="9" max="9" width="7.5703125" customWidth="1"/>
    <col min="10" max="10" width="7" customWidth="1"/>
    <col min="11" max="11" width="7.7109375" style="51" customWidth="1"/>
    <col min="12" max="12" width="7.28515625" style="51" customWidth="1"/>
    <col min="13" max="13" width="7.85546875" style="51" customWidth="1"/>
    <col min="14" max="14" width="7.7109375" style="51" customWidth="1"/>
    <col min="15" max="15" width="7.42578125" customWidth="1"/>
    <col min="16" max="16" width="7" customWidth="1"/>
    <col min="17" max="17" width="7.28515625" customWidth="1"/>
    <col min="18" max="18" width="6" customWidth="1"/>
    <col min="19" max="19" width="6.28515625" customWidth="1"/>
  </cols>
  <sheetData>
    <row r="1" spans="1:26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26" ht="15.75">
      <c r="B2" s="86" t="s">
        <v>70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12"/>
      <c r="S2" s="12"/>
      <c r="T2" s="12"/>
      <c r="U2" s="12"/>
      <c r="V2" s="12"/>
      <c r="W2" s="12"/>
      <c r="X2" s="12"/>
      <c r="Y2" s="12"/>
      <c r="Z2" s="12"/>
    </row>
    <row r="3" spans="1:26">
      <c r="B3" s="85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26">
      <c r="B4" s="32" t="s">
        <v>65</v>
      </c>
      <c r="C4" s="32"/>
      <c r="H4" s="34" t="s">
        <v>200</v>
      </c>
    </row>
    <row r="5" spans="1:26" ht="14.25" customHeight="1">
      <c r="B5" t="s">
        <v>195</v>
      </c>
      <c r="M5" t="s">
        <v>2</v>
      </c>
      <c r="O5" t="s">
        <v>3</v>
      </c>
    </row>
    <row r="6" spans="1:26" ht="42" customHeight="1">
      <c r="A6" s="3"/>
      <c r="B6" s="89" t="s">
        <v>43</v>
      </c>
      <c r="C6" s="38"/>
      <c r="D6" s="87" t="s">
        <v>4</v>
      </c>
      <c r="E6" s="89" t="s">
        <v>186</v>
      </c>
      <c r="F6" s="89" t="s">
        <v>7</v>
      </c>
      <c r="G6" s="87" t="s">
        <v>5</v>
      </c>
      <c r="H6" s="87" t="s">
        <v>6</v>
      </c>
      <c r="I6" s="91" t="s">
        <v>41</v>
      </c>
      <c r="J6" s="92"/>
      <c r="K6" s="93" t="s">
        <v>42</v>
      </c>
      <c r="L6" s="94"/>
      <c r="M6" s="93" t="s">
        <v>63</v>
      </c>
      <c r="N6" s="94"/>
      <c r="O6" s="95" t="s">
        <v>61</v>
      </c>
      <c r="P6" s="99" t="s">
        <v>64</v>
      </c>
      <c r="Q6" s="97" t="s">
        <v>62</v>
      </c>
      <c r="R6" s="87" t="s">
        <v>187</v>
      </c>
      <c r="S6" s="99" t="s">
        <v>197</v>
      </c>
      <c r="T6" s="99" t="s">
        <v>196</v>
      </c>
    </row>
    <row r="7" spans="1:26" ht="60">
      <c r="A7" s="4" t="s">
        <v>183</v>
      </c>
      <c r="B7" s="90"/>
      <c r="C7" s="39"/>
      <c r="D7" s="88"/>
      <c r="E7" s="90"/>
      <c r="F7" s="90"/>
      <c r="G7" s="88"/>
      <c r="H7" s="88"/>
      <c r="I7" s="5" t="s">
        <v>47</v>
      </c>
      <c r="J7" s="5" t="s">
        <v>48</v>
      </c>
      <c r="K7" s="52" t="s">
        <v>47</v>
      </c>
      <c r="L7" s="52" t="s">
        <v>48</v>
      </c>
      <c r="M7" s="52" t="s">
        <v>47</v>
      </c>
      <c r="N7" s="52" t="s">
        <v>48</v>
      </c>
      <c r="O7" s="96"/>
      <c r="P7" s="96"/>
      <c r="Q7" s="98"/>
      <c r="R7" s="88"/>
      <c r="S7" s="96"/>
      <c r="T7" s="96"/>
    </row>
    <row r="8" spans="1:26" ht="24" customHeight="1">
      <c r="A8" s="9"/>
      <c r="B8" s="58" t="s">
        <v>189</v>
      </c>
      <c r="C8" s="59"/>
      <c r="D8" s="60"/>
      <c r="E8" s="59"/>
      <c r="F8" s="59"/>
      <c r="G8" s="60"/>
      <c r="H8" s="60"/>
      <c r="I8" s="61"/>
      <c r="J8" s="61"/>
      <c r="K8" s="62"/>
      <c r="L8" s="62"/>
      <c r="M8" s="62"/>
      <c r="N8" s="62"/>
      <c r="O8" s="63"/>
      <c r="P8" s="63"/>
      <c r="Q8" s="64"/>
      <c r="R8" s="60"/>
      <c r="S8" s="60"/>
    </row>
    <row r="9" spans="1:26">
      <c r="A9" s="3"/>
      <c r="B9" s="3" t="s">
        <v>54</v>
      </c>
      <c r="C9" s="3" t="s">
        <v>184</v>
      </c>
      <c r="D9" s="1" t="s">
        <v>16</v>
      </c>
      <c r="E9" s="1" t="s">
        <v>194</v>
      </c>
      <c r="F9" s="1">
        <v>2003</v>
      </c>
      <c r="G9" s="1" t="s">
        <v>22</v>
      </c>
      <c r="H9" s="1" t="s">
        <v>23</v>
      </c>
      <c r="I9" s="6">
        <v>3.0902777777777782E-3</v>
      </c>
      <c r="J9" s="6">
        <v>0</v>
      </c>
      <c r="K9" s="53">
        <v>1.0636574074074074E-2</v>
      </c>
      <c r="L9" s="53">
        <v>0</v>
      </c>
      <c r="M9" s="53">
        <v>6.4351851851851861E-3</v>
      </c>
      <c r="N9" s="53">
        <v>1.736111111111111E-3</v>
      </c>
      <c r="O9" s="6">
        <f>N9+L9+J9</f>
        <v>1.736111111111111E-3</v>
      </c>
      <c r="P9" s="6">
        <f>M9+K9+I9</f>
        <v>2.0162037037037037E-2</v>
      </c>
      <c r="Q9" s="6">
        <f>P9+O9</f>
        <v>2.1898148148148149E-2</v>
      </c>
      <c r="R9" s="36">
        <v>1</v>
      </c>
      <c r="S9" s="69" t="s">
        <v>198</v>
      </c>
      <c r="T9" s="36">
        <v>100</v>
      </c>
    </row>
    <row r="10" spans="1:26">
      <c r="A10" s="4"/>
      <c r="B10" s="4"/>
      <c r="C10" s="4"/>
      <c r="D10" s="1" t="s">
        <v>17</v>
      </c>
      <c r="E10" s="1" t="s">
        <v>194</v>
      </c>
      <c r="F10" s="1">
        <v>2004</v>
      </c>
      <c r="G10" s="1" t="s">
        <v>22</v>
      </c>
      <c r="H10" s="1" t="s">
        <v>23</v>
      </c>
      <c r="I10" s="6"/>
      <c r="J10" s="6"/>
      <c r="K10" s="53"/>
      <c r="L10" s="53"/>
      <c r="M10" s="53"/>
      <c r="N10" s="53"/>
      <c r="O10" s="6"/>
      <c r="P10" s="6"/>
      <c r="Q10" s="6"/>
      <c r="R10" s="37"/>
      <c r="S10" s="71" t="s">
        <v>198</v>
      </c>
      <c r="T10" s="72"/>
    </row>
    <row r="11" spans="1:26">
      <c r="A11" s="3"/>
      <c r="B11" s="23" t="s">
        <v>44</v>
      </c>
      <c r="C11" s="23" t="s">
        <v>184</v>
      </c>
      <c r="D11" s="1" t="s">
        <v>33</v>
      </c>
      <c r="E11" s="1" t="s">
        <v>194</v>
      </c>
      <c r="F11" s="1">
        <v>2002</v>
      </c>
      <c r="G11" s="1" t="s">
        <v>39</v>
      </c>
      <c r="H11" s="1" t="s">
        <v>40</v>
      </c>
      <c r="I11" s="6">
        <v>3.7615740740740739E-3</v>
      </c>
      <c r="J11" s="6">
        <v>1.0416666666666667E-3</v>
      </c>
      <c r="K11" s="53">
        <v>1.2592592592592593E-2</v>
      </c>
      <c r="L11" s="53">
        <v>2.4305555555555556E-3</v>
      </c>
      <c r="M11" s="53">
        <v>3.6226851851851854E-3</v>
      </c>
      <c r="N11" s="53">
        <v>5.208333333333333E-3</v>
      </c>
      <c r="O11" s="6">
        <f>N11+L11+J11</f>
        <v>8.6805555555555559E-3</v>
      </c>
      <c r="P11" s="6">
        <f>M11+K11+I11</f>
        <v>1.9976851851851853E-2</v>
      </c>
      <c r="Q11" s="6">
        <f>P11+O11</f>
        <v>2.8657407407407409E-2</v>
      </c>
      <c r="R11" s="36">
        <v>2</v>
      </c>
      <c r="S11" s="80" t="s">
        <v>181</v>
      </c>
      <c r="T11" s="80">
        <v>130.87</v>
      </c>
    </row>
    <row r="12" spans="1:26">
      <c r="A12" s="4"/>
      <c r="B12" s="4"/>
      <c r="C12" s="4"/>
      <c r="D12" s="2" t="s">
        <v>34</v>
      </c>
      <c r="E12" s="2" t="s">
        <v>194</v>
      </c>
      <c r="F12" s="2">
        <v>2003</v>
      </c>
      <c r="G12" s="1" t="s">
        <v>39</v>
      </c>
      <c r="H12" s="1" t="s">
        <v>40</v>
      </c>
      <c r="I12" s="6"/>
      <c r="J12" s="6"/>
      <c r="K12" s="53"/>
      <c r="L12" s="53"/>
      <c r="M12" s="53"/>
      <c r="N12" s="53"/>
      <c r="O12" s="6"/>
      <c r="P12" s="6"/>
      <c r="Q12" s="6"/>
      <c r="R12" s="37"/>
      <c r="S12" s="72" t="s">
        <v>181</v>
      </c>
      <c r="T12" s="72"/>
    </row>
    <row r="13" spans="1:26">
      <c r="A13" s="3"/>
      <c r="B13" s="3" t="s">
        <v>51</v>
      </c>
      <c r="C13" s="41" t="s">
        <v>184</v>
      </c>
      <c r="D13" s="8" t="s">
        <v>14</v>
      </c>
      <c r="E13" s="8" t="s">
        <v>194</v>
      </c>
      <c r="F13" s="1">
        <v>2003</v>
      </c>
      <c r="G13" s="1" t="s">
        <v>22</v>
      </c>
      <c r="H13" s="1" t="s">
        <v>23</v>
      </c>
      <c r="I13" s="6">
        <v>2.7777777777777779E-3</v>
      </c>
      <c r="J13" s="6">
        <v>0</v>
      </c>
      <c r="K13" s="53">
        <v>1.3472222222222221E-2</v>
      </c>
      <c r="L13" s="53">
        <v>4.5138888888888893E-3</v>
      </c>
      <c r="M13" s="53">
        <v>4.4675925925925933E-3</v>
      </c>
      <c r="N13" s="53">
        <v>5.208333333333333E-3</v>
      </c>
      <c r="O13" s="6">
        <f>N13+L13+J13</f>
        <v>9.7222222222222224E-3</v>
      </c>
      <c r="P13" s="6">
        <f>M13+K13+I13</f>
        <v>2.0717592592592593E-2</v>
      </c>
      <c r="Q13" s="6">
        <f>P13+O13</f>
        <v>3.0439814814814815E-2</v>
      </c>
      <c r="R13" s="36">
        <v>3</v>
      </c>
      <c r="S13" s="80"/>
      <c r="T13" s="80">
        <v>139</v>
      </c>
    </row>
    <row r="14" spans="1:26">
      <c r="A14" s="4"/>
      <c r="B14" s="4"/>
      <c r="C14" s="42"/>
      <c r="D14" s="8" t="s">
        <v>15</v>
      </c>
      <c r="E14" s="8" t="s">
        <v>194</v>
      </c>
      <c r="F14" s="1">
        <v>2003</v>
      </c>
      <c r="G14" s="1" t="s">
        <v>22</v>
      </c>
      <c r="H14" s="1" t="s">
        <v>23</v>
      </c>
      <c r="I14" s="6"/>
      <c r="J14" s="6"/>
      <c r="K14" s="53"/>
      <c r="L14" s="53"/>
      <c r="M14" s="53"/>
      <c r="N14" s="53"/>
      <c r="O14" s="6"/>
      <c r="P14" s="6"/>
      <c r="Q14" s="6"/>
      <c r="R14" s="37"/>
      <c r="S14" s="72"/>
      <c r="T14" s="72"/>
    </row>
    <row r="15" spans="1:26">
      <c r="A15" s="3"/>
      <c r="B15" s="3" t="s">
        <v>50</v>
      </c>
      <c r="C15" s="3" t="s">
        <v>184</v>
      </c>
      <c r="D15" s="1" t="s">
        <v>24</v>
      </c>
      <c r="E15" s="79">
        <v>3</v>
      </c>
      <c r="F15" s="1">
        <v>2003</v>
      </c>
      <c r="G15" s="1" t="s">
        <v>22</v>
      </c>
      <c r="H15" s="1" t="s">
        <v>23</v>
      </c>
      <c r="I15" s="6">
        <v>3.6111111111111114E-3</v>
      </c>
      <c r="J15" s="6">
        <v>0</v>
      </c>
      <c r="K15" s="53">
        <v>1.2581018518518519E-2</v>
      </c>
      <c r="L15" s="53">
        <v>3.4722222222222224E-4</v>
      </c>
      <c r="M15" s="53">
        <v>5.3240740740740748E-3</v>
      </c>
      <c r="N15" s="53">
        <v>1.0416666666666666E-2</v>
      </c>
      <c r="O15" s="6">
        <f>N15+L15+J15</f>
        <v>1.0763888888888889E-2</v>
      </c>
      <c r="P15" s="6">
        <f>M15+K15+I15</f>
        <v>2.1516203703703704E-2</v>
      </c>
      <c r="Q15" s="6">
        <f>P15+O15</f>
        <v>3.2280092592592596E-2</v>
      </c>
      <c r="R15" s="36">
        <v>4</v>
      </c>
      <c r="S15" s="80"/>
      <c r="T15" s="80">
        <v>147.4</v>
      </c>
    </row>
    <row r="16" spans="1:26">
      <c r="A16" s="4"/>
      <c r="B16" s="23"/>
      <c r="C16" s="23"/>
      <c r="D16" s="1" t="s">
        <v>25</v>
      </c>
      <c r="E16" s="1" t="s">
        <v>194</v>
      </c>
      <c r="F16" s="1">
        <v>2003</v>
      </c>
      <c r="G16" s="1" t="s">
        <v>22</v>
      </c>
      <c r="H16" s="1" t="s">
        <v>23</v>
      </c>
      <c r="I16" s="6"/>
      <c r="J16" s="6"/>
      <c r="K16" s="53"/>
      <c r="L16" s="53"/>
      <c r="M16" s="53"/>
      <c r="N16" s="53"/>
      <c r="O16" s="6"/>
      <c r="P16" s="6"/>
      <c r="Q16" s="6"/>
      <c r="R16" s="37"/>
      <c r="S16" s="72"/>
      <c r="T16" s="72"/>
    </row>
    <row r="17" spans="1:20">
      <c r="A17" s="3"/>
      <c r="B17" s="3" t="s">
        <v>46</v>
      </c>
      <c r="C17" s="3" t="s">
        <v>184</v>
      </c>
      <c r="D17" s="1" t="s">
        <v>37</v>
      </c>
      <c r="E17" s="1" t="s">
        <v>194</v>
      </c>
      <c r="F17" s="1">
        <v>2004</v>
      </c>
      <c r="G17" s="1" t="s">
        <v>39</v>
      </c>
      <c r="H17" s="1" t="s">
        <v>40</v>
      </c>
      <c r="I17" s="6">
        <v>5.2199074074074066E-3</v>
      </c>
      <c r="J17" s="6">
        <v>2.0833333333333333E-3</v>
      </c>
      <c r="K17" s="53">
        <v>1.7476851851851851E-2</v>
      </c>
      <c r="L17" s="53">
        <v>1.736111111111111E-3</v>
      </c>
      <c r="M17" s="53">
        <v>3.7962962962962963E-3</v>
      </c>
      <c r="N17" s="53">
        <v>3.472222222222222E-3</v>
      </c>
      <c r="O17" s="6">
        <f>N17+L17+J17</f>
        <v>7.2916666666666668E-3</v>
      </c>
      <c r="P17" s="6">
        <f>M17+K17+I17</f>
        <v>2.6493055555555554E-2</v>
      </c>
      <c r="Q17" s="6">
        <f>P17+O17</f>
        <v>3.3784722222222223E-2</v>
      </c>
      <c r="R17" s="36">
        <v>5</v>
      </c>
      <c r="S17" s="80"/>
      <c r="T17" s="80"/>
    </row>
    <row r="18" spans="1:20">
      <c r="A18" s="4"/>
      <c r="B18" s="4"/>
      <c r="C18" s="4"/>
      <c r="D18" s="1" t="s">
        <v>38</v>
      </c>
      <c r="E18" s="1" t="s">
        <v>194</v>
      </c>
      <c r="F18" s="1">
        <v>2003</v>
      </c>
      <c r="G18" s="1" t="s">
        <v>39</v>
      </c>
      <c r="H18" s="1" t="s">
        <v>40</v>
      </c>
      <c r="I18" s="6"/>
      <c r="J18" s="6"/>
      <c r="K18" s="53"/>
      <c r="L18" s="53"/>
      <c r="M18" s="53"/>
      <c r="N18" s="53"/>
      <c r="O18" s="6"/>
      <c r="P18" s="6"/>
      <c r="Q18" s="6"/>
      <c r="R18" s="37"/>
      <c r="S18" s="72"/>
      <c r="T18" s="37"/>
    </row>
    <row r="19" spans="1:20">
      <c r="A19" s="46"/>
      <c r="B19" s="3" t="s">
        <v>49</v>
      </c>
      <c r="C19" s="41" t="s">
        <v>184</v>
      </c>
      <c r="D19" s="8" t="s">
        <v>26</v>
      </c>
      <c r="E19" s="8" t="s">
        <v>194</v>
      </c>
      <c r="F19" s="1">
        <v>2007</v>
      </c>
      <c r="G19" s="1" t="s">
        <v>22</v>
      </c>
      <c r="H19" s="1" t="s">
        <v>23</v>
      </c>
      <c r="I19" s="6">
        <v>5.37037037037037E-3</v>
      </c>
      <c r="J19" s="6">
        <v>1.736111111111111E-3</v>
      </c>
      <c r="K19" s="53">
        <v>1.6111111111111111E-2</v>
      </c>
      <c r="L19" s="53">
        <v>0</v>
      </c>
      <c r="M19" s="53">
        <v>5.0925925925925921E-3</v>
      </c>
      <c r="N19" s="53">
        <v>1.2152777777777778E-2</v>
      </c>
      <c r="O19" s="6">
        <f>N19+L19+J19</f>
        <v>1.3888888888888888E-2</v>
      </c>
      <c r="P19" s="6">
        <f>M19+K19+I19</f>
        <v>2.6574074074074073E-2</v>
      </c>
      <c r="Q19" s="6">
        <f>P19+O19</f>
        <v>4.0462962962962964E-2</v>
      </c>
      <c r="R19" s="36">
        <v>6</v>
      </c>
      <c r="S19" s="80"/>
      <c r="T19" s="36"/>
    </row>
    <row r="20" spans="1:20">
      <c r="A20" s="47"/>
      <c r="B20" s="4"/>
      <c r="C20" s="42"/>
      <c r="D20" s="48" t="s">
        <v>27</v>
      </c>
      <c r="E20" s="48" t="s">
        <v>194</v>
      </c>
      <c r="F20" s="1">
        <v>2004</v>
      </c>
      <c r="G20" s="1" t="s">
        <v>22</v>
      </c>
      <c r="H20" s="1" t="s">
        <v>23</v>
      </c>
      <c r="I20" s="6"/>
      <c r="J20" s="6"/>
      <c r="K20" s="53"/>
      <c r="L20" s="53"/>
      <c r="M20" s="53"/>
      <c r="N20" s="53"/>
      <c r="O20" s="6"/>
      <c r="P20" s="6"/>
      <c r="Q20" s="6"/>
      <c r="R20" s="37"/>
      <c r="S20" s="72"/>
      <c r="T20" s="37"/>
    </row>
    <row r="21" spans="1:20">
      <c r="A21" s="3"/>
      <c r="B21" t="s">
        <v>59</v>
      </c>
      <c r="C21" t="s">
        <v>184</v>
      </c>
      <c r="D21" s="1" t="s">
        <v>10</v>
      </c>
      <c r="E21" s="1" t="s">
        <v>194</v>
      </c>
      <c r="F21" s="1">
        <v>2005</v>
      </c>
      <c r="G21" s="1" t="s">
        <v>12</v>
      </c>
      <c r="H21" s="1" t="s">
        <v>13</v>
      </c>
      <c r="I21" s="6">
        <v>4.155092592592593E-3</v>
      </c>
      <c r="J21" s="6">
        <v>0</v>
      </c>
      <c r="K21" s="53">
        <v>2.0636574074074075E-2</v>
      </c>
      <c r="L21" s="53">
        <v>3.1249999999999997E-3</v>
      </c>
      <c r="M21" s="53">
        <v>6.8981481481481489E-3</v>
      </c>
      <c r="N21" s="53">
        <v>9.7222222222222224E-3</v>
      </c>
      <c r="O21" s="6">
        <f>N21+L21+J21</f>
        <v>1.2847222222222222E-2</v>
      </c>
      <c r="P21" s="6">
        <f>M21+K21+I21</f>
        <v>3.1689814814814816E-2</v>
      </c>
      <c r="Q21" s="6">
        <f>P21+O21</f>
        <v>4.4537037037037042E-2</v>
      </c>
      <c r="R21" s="36">
        <v>7</v>
      </c>
      <c r="S21" s="80"/>
      <c r="T21" s="36"/>
    </row>
    <row r="22" spans="1:20">
      <c r="A22" s="4"/>
      <c r="D22" s="1" t="s">
        <v>11</v>
      </c>
      <c r="E22" s="1" t="s">
        <v>194</v>
      </c>
      <c r="F22" s="1">
        <v>2004</v>
      </c>
      <c r="G22" s="1" t="s">
        <v>12</v>
      </c>
      <c r="H22" s="1" t="s">
        <v>13</v>
      </c>
      <c r="I22" s="6"/>
      <c r="J22" s="6"/>
      <c r="K22" s="53"/>
      <c r="L22" s="53"/>
      <c r="M22" s="53"/>
      <c r="N22" s="53"/>
      <c r="O22" s="6"/>
      <c r="P22" s="6"/>
      <c r="Q22" s="6"/>
      <c r="R22" s="37"/>
      <c r="S22" s="72"/>
      <c r="T22" s="37"/>
    </row>
    <row r="23" spans="1:20">
      <c r="A23" s="3"/>
      <c r="B23" s="3" t="s">
        <v>52</v>
      </c>
      <c r="C23" s="3" t="s">
        <v>184</v>
      </c>
      <c r="D23" s="1" t="s">
        <v>18</v>
      </c>
      <c r="E23" s="1" t="s">
        <v>194</v>
      </c>
      <c r="F23" s="1">
        <v>2005</v>
      </c>
      <c r="G23" s="1" t="s">
        <v>22</v>
      </c>
      <c r="H23" s="1" t="s">
        <v>23</v>
      </c>
      <c r="I23" s="6">
        <v>4.6064814814814814E-3</v>
      </c>
      <c r="J23" s="6">
        <v>0</v>
      </c>
      <c r="K23" s="53">
        <v>2.148148148148148E-2</v>
      </c>
      <c r="L23" s="53">
        <v>1.0416666666666667E-3</v>
      </c>
      <c r="M23" s="53">
        <v>6.5509259259259262E-3</v>
      </c>
      <c r="N23" s="53">
        <v>1.1458333333333334E-2</v>
      </c>
      <c r="O23" s="6">
        <f>N23+L23+J23</f>
        <v>1.2500000000000001E-2</v>
      </c>
      <c r="P23" s="6">
        <f>M23+K23+I23</f>
        <v>3.2638888888888884E-2</v>
      </c>
      <c r="Q23" s="6">
        <f>P23+O23</f>
        <v>4.5138888888888881E-2</v>
      </c>
      <c r="R23" s="36">
        <v>8</v>
      </c>
      <c r="S23" s="80"/>
      <c r="T23" s="36"/>
    </row>
    <row r="24" spans="1:20">
      <c r="A24" s="4"/>
      <c r="B24" s="4"/>
      <c r="C24" s="4"/>
      <c r="D24" s="1" t="s">
        <v>19</v>
      </c>
      <c r="E24" s="1" t="s">
        <v>194</v>
      </c>
      <c r="F24" s="1">
        <v>2005</v>
      </c>
      <c r="G24" s="1" t="s">
        <v>22</v>
      </c>
      <c r="H24" s="1" t="s">
        <v>23</v>
      </c>
      <c r="I24" s="6"/>
      <c r="J24" s="6"/>
      <c r="K24" s="53"/>
      <c r="L24" s="53"/>
      <c r="M24" s="53"/>
      <c r="N24" s="53"/>
      <c r="O24" s="6"/>
      <c r="P24" s="6"/>
      <c r="Q24" s="6"/>
      <c r="R24" s="37"/>
      <c r="S24" s="72"/>
      <c r="T24" s="37"/>
    </row>
    <row r="25" spans="1:20">
      <c r="A25" s="3"/>
      <c r="B25" s="3" t="s">
        <v>45</v>
      </c>
      <c r="C25" s="3" t="s">
        <v>184</v>
      </c>
      <c r="D25" s="2" t="s">
        <v>35</v>
      </c>
      <c r="E25" s="2" t="s">
        <v>194</v>
      </c>
      <c r="F25" s="2">
        <v>2003</v>
      </c>
      <c r="G25" s="1" t="s">
        <v>39</v>
      </c>
      <c r="H25" s="1" t="s">
        <v>40</v>
      </c>
      <c r="I25" s="6">
        <v>5.2199074074074066E-3</v>
      </c>
      <c r="J25" s="6">
        <v>0</v>
      </c>
      <c r="K25" s="53">
        <v>1.7106481481481483E-2</v>
      </c>
      <c r="L25" s="53">
        <v>1.736111111111111E-3</v>
      </c>
      <c r="M25" s="53">
        <v>6.5740740740740733E-3</v>
      </c>
      <c r="N25" s="53">
        <v>1.8402777777777778E-2</v>
      </c>
      <c r="O25" s="6">
        <f>N25+L25+J25</f>
        <v>2.013888888888889E-2</v>
      </c>
      <c r="P25" s="6">
        <f>M25+K25+I25</f>
        <v>2.8900462962962961E-2</v>
      </c>
      <c r="Q25" s="6">
        <f>P25+O25</f>
        <v>4.9039351851851848E-2</v>
      </c>
      <c r="R25" s="36">
        <v>9</v>
      </c>
      <c r="S25" s="80"/>
      <c r="T25" s="36"/>
    </row>
    <row r="26" spans="1:20">
      <c r="A26" s="4"/>
      <c r="B26" s="4"/>
      <c r="C26" s="4"/>
      <c r="D26" s="2" t="s">
        <v>36</v>
      </c>
      <c r="E26" s="2" t="s">
        <v>194</v>
      </c>
      <c r="F26" s="2">
        <v>2004</v>
      </c>
      <c r="G26" s="1" t="s">
        <v>39</v>
      </c>
      <c r="H26" s="1" t="s">
        <v>40</v>
      </c>
      <c r="I26" s="6"/>
      <c r="J26" s="6"/>
      <c r="K26" s="53"/>
      <c r="L26" s="53"/>
      <c r="M26" s="53"/>
      <c r="N26" s="53"/>
      <c r="O26" s="6"/>
      <c r="P26" s="6"/>
      <c r="Q26" s="6"/>
      <c r="R26" s="37"/>
      <c r="S26" s="72"/>
      <c r="T26" s="37"/>
    </row>
    <row r="27" spans="1:20">
      <c r="A27" s="3"/>
      <c r="B27" s="3" t="s">
        <v>58</v>
      </c>
      <c r="C27" s="3" t="s">
        <v>184</v>
      </c>
      <c r="D27" s="8" t="s">
        <v>8</v>
      </c>
      <c r="E27" s="8" t="s">
        <v>194</v>
      </c>
      <c r="F27" s="1">
        <v>2005</v>
      </c>
      <c r="G27" s="1" t="s">
        <v>12</v>
      </c>
      <c r="H27" s="1" t="s">
        <v>13</v>
      </c>
      <c r="I27" s="6" t="s">
        <v>60</v>
      </c>
      <c r="J27" s="6"/>
      <c r="K27" s="53" t="s">
        <v>180</v>
      </c>
      <c r="L27" s="53"/>
      <c r="M27" s="53">
        <v>1.7361111111111112E-2</v>
      </c>
      <c r="N27" s="53">
        <v>2.0833333333333332E-2</v>
      </c>
      <c r="O27" s="6">
        <f>N27+L27+J27</f>
        <v>2.0833333333333332E-2</v>
      </c>
      <c r="P27" s="6">
        <f>M27</f>
        <v>1.7361111111111112E-2</v>
      </c>
      <c r="Q27" s="6">
        <f>P27+O27</f>
        <v>3.8194444444444448E-2</v>
      </c>
      <c r="R27" s="49"/>
      <c r="S27" s="80"/>
      <c r="T27" s="36"/>
    </row>
    <row r="28" spans="1:20">
      <c r="A28" s="23"/>
      <c r="B28" s="4"/>
      <c r="C28" s="4"/>
      <c r="D28" s="8" t="s">
        <v>9</v>
      </c>
      <c r="E28" s="8" t="s">
        <v>194</v>
      </c>
      <c r="F28" s="1">
        <v>2006</v>
      </c>
      <c r="G28" s="1" t="s">
        <v>12</v>
      </c>
      <c r="H28" s="1" t="s">
        <v>13</v>
      </c>
      <c r="I28" s="6"/>
      <c r="J28" s="6"/>
      <c r="K28" s="53"/>
      <c r="L28" s="53"/>
      <c r="M28" s="53"/>
      <c r="N28" s="53"/>
      <c r="O28" s="6"/>
      <c r="P28" s="6"/>
      <c r="Q28" s="6"/>
      <c r="R28" s="50"/>
      <c r="S28" s="72"/>
      <c r="T28" s="37"/>
    </row>
    <row r="29" spans="1:20" ht="23.25" customHeight="1">
      <c r="A29" s="45"/>
      <c r="B29" s="57" t="s">
        <v>188</v>
      </c>
      <c r="C29" s="81"/>
      <c r="D29" s="81"/>
      <c r="E29" s="81"/>
      <c r="F29" s="81"/>
      <c r="G29" s="81"/>
      <c r="H29" s="81"/>
      <c r="I29" s="82"/>
      <c r="J29" s="82"/>
      <c r="K29" s="83"/>
      <c r="L29" s="83"/>
      <c r="M29" s="83"/>
      <c r="N29" s="83"/>
      <c r="O29" s="82"/>
      <c r="P29" s="82"/>
      <c r="Q29" s="84"/>
      <c r="R29" s="56"/>
      <c r="S29" s="56"/>
    </row>
    <row r="30" spans="1:20">
      <c r="A30" s="3"/>
      <c r="B30" s="40" t="s">
        <v>57</v>
      </c>
      <c r="C30" s="40" t="s">
        <v>185</v>
      </c>
      <c r="D30" s="1" t="s">
        <v>55</v>
      </c>
      <c r="E30" s="1" t="s">
        <v>194</v>
      </c>
      <c r="F30" s="1">
        <v>2003</v>
      </c>
      <c r="G30" s="1" t="s">
        <v>31</v>
      </c>
      <c r="H30" s="1" t="s">
        <v>32</v>
      </c>
      <c r="I30" s="6">
        <v>5.9027777777777776E-3</v>
      </c>
      <c r="J30" s="6">
        <v>5.208333333333333E-3</v>
      </c>
      <c r="K30" s="53">
        <v>1.5416666666666667E-2</v>
      </c>
      <c r="L30" s="53">
        <v>2.7777777777777779E-3</v>
      </c>
      <c r="M30" s="53">
        <v>5.9606481481481489E-3</v>
      </c>
      <c r="N30" s="53">
        <v>5.208333333333333E-3</v>
      </c>
      <c r="O30" s="6">
        <f>N30+L30+J30</f>
        <v>1.3194444444444443E-2</v>
      </c>
      <c r="P30" s="6">
        <f>M30+K30+I30</f>
        <v>2.7280092592592592E-2</v>
      </c>
      <c r="Q30" s="6">
        <f>P30+O30</f>
        <v>4.0474537037037031E-2</v>
      </c>
      <c r="R30" s="36">
        <v>1</v>
      </c>
      <c r="S30" s="36"/>
      <c r="T30" s="36"/>
    </row>
    <row r="31" spans="1:20">
      <c r="A31" s="4"/>
      <c r="B31" s="43"/>
      <c r="C31" s="43"/>
      <c r="D31" s="1" t="s">
        <v>30</v>
      </c>
      <c r="E31" s="1" t="s">
        <v>194</v>
      </c>
      <c r="F31" s="1">
        <v>2004</v>
      </c>
      <c r="G31" s="1" t="s">
        <v>31</v>
      </c>
      <c r="H31" s="1" t="s">
        <v>32</v>
      </c>
      <c r="I31" s="6"/>
      <c r="J31" s="6"/>
      <c r="K31" s="53"/>
      <c r="L31" s="53"/>
      <c r="M31" s="53"/>
      <c r="N31" s="53"/>
      <c r="O31" s="6"/>
      <c r="P31" s="6"/>
      <c r="Q31" s="6"/>
      <c r="R31" s="37"/>
      <c r="S31" s="37"/>
      <c r="T31" s="37"/>
    </row>
    <row r="32" spans="1:20">
      <c r="A32" s="23"/>
      <c r="B32" s="23" t="s">
        <v>56</v>
      </c>
      <c r="C32" s="44" t="s">
        <v>185</v>
      </c>
      <c r="D32" s="42" t="s">
        <v>28</v>
      </c>
      <c r="E32" s="42" t="s">
        <v>194</v>
      </c>
      <c r="F32" s="4">
        <v>2003</v>
      </c>
      <c r="G32" s="4" t="s">
        <v>31</v>
      </c>
      <c r="H32" s="4" t="s">
        <v>32</v>
      </c>
      <c r="I32" s="31">
        <v>7.1180555555555554E-3</v>
      </c>
      <c r="J32" s="31">
        <v>2.0833333333333333E-3</v>
      </c>
      <c r="K32" s="54">
        <v>2.4594907407407409E-2</v>
      </c>
      <c r="L32" s="54">
        <v>2.0833333333333333E-3</v>
      </c>
      <c r="M32" s="54">
        <v>6.3541666666666668E-3</v>
      </c>
      <c r="N32" s="54">
        <v>1.5625E-2</v>
      </c>
      <c r="O32" s="31">
        <f>N32+L32+J32</f>
        <v>1.9791666666666666E-2</v>
      </c>
      <c r="P32" s="31">
        <f>M32+K32+I32</f>
        <v>3.8067129629629631E-2</v>
      </c>
      <c r="Q32" s="31">
        <f>P32+O32</f>
        <v>5.7858796296296297E-2</v>
      </c>
      <c r="R32" s="36">
        <v>2</v>
      </c>
      <c r="S32" s="36"/>
      <c r="T32" s="36"/>
    </row>
    <row r="33" spans="1:20">
      <c r="A33" s="4"/>
      <c r="B33" s="4"/>
      <c r="C33" s="42"/>
      <c r="D33" s="8" t="s">
        <v>29</v>
      </c>
      <c r="E33" s="8" t="s">
        <v>194</v>
      </c>
      <c r="F33" s="1">
        <v>2003</v>
      </c>
      <c r="G33" s="1" t="s">
        <v>31</v>
      </c>
      <c r="H33" s="1" t="s">
        <v>32</v>
      </c>
      <c r="I33" s="6"/>
      <c r="J33" s="6"/>
      <c r="K33" s="53"/>
      <c r="L33" s="53"/>
      <c r="M33" s="53"/>
      <c r="N33" s="53"/>
      <c r="O33" s="6"/>
      <c r="P33" s="6"/>
      <c r="Q33" s="6"/>
      <c r="R33" s="37"/>
      <c r="S33" s="37"/>
      <c r="T33" s="37"/>
    </row>
    <row r="34" spans="1:20">
      <c r="A34" s="3"/>
      <c r="B34" s="3" t="s">
        <v>53</v>
      </c>
      <c r="C34" s="3" t="s">
        <v>192</v>
      </c>
      <c r="D34" s="1" t="s">
        <v>20</v>
      </c>
      <c r="E34" s="1" t="s">
        <v>194</v>
      </c>
      <c r="F34" s="1">
        <v>2004</v>
      </c>
      <c r="G34" s="1" t="s">
        <v>22</v>
      </c>
      <c r="H34" s="1" t="s">
        <v>23</v>
      </c>
      <c r="I34" s="6">
        <v>6.3310185185185197E-3</v>
      </c>
      <c r="J34" s="6">
        <v>4.5138888888888893E-3</v>
      </c>
      <c r="K34" s="53" t="s">
        <v>199</v>
      </c>
      <c r="L34" s="53"/>
      <c r="M34" s="53">
        <v>1.0254629629629629E-2</v>
      </c>
      <c r="N34" s="53">
        <v>1.2152777777777778E-2</v>
      </c>
      <c r="O34" s="6">
        <f>N34+L34+J34</f>
        <v>1.6666666666666666E-2</v>
      </c>
      <c r="P34" s="6">
        <f>M34+I34</f>
        <v>1.6585648148148148E-2</v>
      </c>
      <c r="Q34" s="6">
        <f>P34+O34</f>
        <v>3.3252314814814818E-2</v>
      </c>
      <c r="R34" s="36">
        <v>3</v>
      </c>
      <c r="S34" s="36"/>
      <c r="T34" s="36"/>
    </row>
    <row r="35" spans="1:20">
      <c r="A35" s="4"/>
      <c r="B35" s="4"/>
      <c r="C35" s="4"/>
      <c r="D35" s="1" t="s">
        <v>21</v>
      </c>
      <c r="E35" s="1" t="s">
        <v>194</v>
      </c>
      <c r="F35" s="1">
        <v>2003</v>
      </c>
      <c r="G35" s="1" t="s">
        <v>22</v>
      </c>
      <c r="H35" s="1" t="s">
        <v>23</v>
      </c>
      <c r="I35" s="6"/>
      <c r="J35" s="6"/>
      <c r="K35" s="53"/>
      <c r="L35" s="53"/>
      <c r="M35" s="53"/>
      <c r="N35" s="53"/>
      <c r="O35" s="6"/>
      <c r="P35" s="6"/>
      <c r="Q35" s="6"/>
      <c r="R35" s="37"/>
      <c r="S35" s="37"/>
      <c r="T35" s="37"/>
    </row>
    <row r="36" spans="1:20">
      <c r="B36" s="9"/>
      <c r="C36" s="9"/>
      <c r="D36" s="9"/>
      <c r="E36" s="9"/>
      <c r="F36" s="9"/>
      <c r="G36" s="9"/>
      <c r="H36" s="9"/>
      <c r="I36" s="35"/>
      <c r="J36" s="35"/>
      <c r="K36" s="55"/>
      <c r="L36" s="55"/>
      <c r="M36" s="55"/>
      <c r="N36" s="55"/>
      <c r="O36" s="35"/>
      <c r="P36" s="35"/>
      <c r="Q36" s="35"/>
    </row>
    <row r="37" spans="1:20">
      <c r="D37" s="11" t="s">
        <v>66</v>
      </c>
      <c r="E37" s="11"/>
      <c r="H37" s="10" t="s">
        <v>67</v>
      </c>
      <c r="K37" t="s">
        <v>68</v>
      </c>
      <c r="L37"/>
      <c r="M37"/>
      <c r="N37"/>
      <c r="O37" t="s">
        <v>69</v>
      </c>
    </row>
  </sheetData>
  <mergeCells count="18">
    <mergeCell ref="R6:R7"/>
    <mergeCell ref="T6:T7"/>
    <mergeCell ref="S6:S7"/>
    <mergeCell ref="B1:Q1"/>
    <mergeCell ref="B3:Q3"/>
    <mergeCell ref="B2:Q2"/>
    <mergeCell ref="D6:D7"/>
    <mergeCell ref="F6:F7"/>
    <mergeCell ref="G6:G7"/>
    <mergeCell ref="H6:H7"/>
    <mergeCell ref="B6:B7"/>
    <mergeCell ref="I6:J6"/>
    <mergeCell ref="K6:L6"/>
    <mergeCell ref="M6:N6"/>
    <mergeCell ref="O6:O7"/>
    <mergeCell ref="Q6:Q7"/>
    <mergeCell ref="P6:P7"/>
    <mergeCell ref="E6:E7"/>
  </mergeCells>
  <pageMargins left="0.11811023622047245" right="0.19685039370078741" top="0.23" bottom="0.2" header="0.22" footer="0.15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topLeftCell="A7" zoomScaleNormal="100" workbookViewId="0">
      <selection activeCell="S19" sqref="S19"/>
    </sheetView>
  </sheetViews>
  <sheetFormatPr defaultRowHeight="15"/>
  <cols>
    <col min="1" max="1" width="14.42578125" customWidth="1"/>
    <col min="2" max="2" width="19.7109375" customWidth="1"/>
    <col min="3" max="3" width="6.140625" customWidth="1"/>
    <col min="4" max="4" width="10.140625" customWidth="1"/>
    <col min="5" max="5" width="9.5703125" customWidth="1"/>
    <col min="6" max="6" width="9.85546875" style="51" customWidth="1"/>
    <col min="7" max="7" width="8.7109375" style="51" customWidth="1"/>
    <col min="8" max="8" width="9.28515625" customWidth="1"/>
    <col min="9" max="9" width="10" customWidth="1"/>
    <col min="10" max="10" width="9.7109375" style="51" customWidth="1"/>
    <col min="11" max="11" width="10.140625" style="51" customWidth="1"/>
    <col min="12" max="12" width="7" customWidth="1"/>
    <col min="13" max="13" width="7.28515625" customWidth="1"/>
    <col min="14" max="14" width="7.5703125" customWidth="1"/>
    <col min="15" max="15" width="6.5703125" customWidth="1"/>
    <col min="16" max="16" width="6.42578125" customWidth="1"/>
    <col min="17" max="17" width="6.140625" customWidth="1"/>
  </cols>
  <sheetData>
    <row r="1" spans="1:18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8" ht="15.75">
      <c r="A2" s="86" t="s">
        <v>70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8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8">
      <c r="A4" s="32" t="s">
        <v>71</v>
      </c>
      <c r="C4" s="33"/>
      <c r="D4" s="33"/>
      <c r="E4" s="33"/>
      <c r="F4" s="65" t="s">
        <v>200</v>
      </c>
      <c r="G4" s="66"/>
      <c r="H4" s="33"/>
      <c r="I4" s="33"/>
      <c r="J4" s="66"/>
      <c r="K4" s="66"/>
      <c r="L4" s="33"/>
      <c r="M4" s="33"/>
      <c r="N4" s="33"/>
      <c r="O4" s="7"/>
    </row>
    <row r="5" spans="1:18">
      <c r="A5" t="s">
        <v>203</v>
      </c>
      <c r="L5" t="s">
        <v>165</v>
      </c>
    </row>
    <row r="6" spans="1:18" ht="45.75" customHeight="1">
      <c r="A6" s="101" t="s">
        <v>163</v>
      </c>
      <c r="B6" s="101" t="s">
        <v>164</v>
      </c>
      <c r="C6" s="100" t="s">
        <v>7</v>
      </c>
      <c r="D6" s="103" t="s">
        <v>156</v>
      </c>
      <c r="E6" s="104"/>
      <c r="F6" s="105" t="s">
        <v>157</v>
      </c>
      <c r="G6" s="106"/>
      <c r="H6" s="103" t="s">
        <v>159</v>
      </c>
      <c r="I6" s="104"/>
      <c r="J6" s="107" t="s">
        <v>160</v>
      </c>
      <c r="K6" s="107"/>
      <c r="L6" s="100" t="s">
        <v>64</v>
      </c>
      <c r="M6" s="100" t="s">
        <v>161</v>
      </c>
      <c r="N6" s="100" t="s">
        <v>62</v>
      </c>
      <c r="O6" s="87" t="s">
        <v>187</v>
      </c>
      <c r="P6" s="100" t="s">
        <v>190</v>
      </c>
      <c r="Q6" s="99" t="s">
        <v>196</v>
      </c>
    </row>
    <row r="7" spans="1:18" ht="45">
      <c r="A7" s="102"/>
      <c r="B7" s="102"/>
      <c r="C7" s="100"/>
      <c r="D7" s="30" t="s">
        <v>47</v>
      </c>
      <c r="E7" s="30" t="s">
        <v>48</v>
      </c>
      <c r="F7" s="67" t="s">
        <v>47</v>
      </c>
      <c r="G7" s="67" t="s">
        <v>48</v>
      </c>
      <c r="H7" s="30" t="s">
        <v>47</v>
      </c>
      <c r="I7" s="30" t="s">
        <v>48</v>
      </c>
      <c r="J7" s="67" t="s">
        <v>47</v>
      </c>
      <c r="K7" s="67" t="s">
        <v>48</v>
      </c>
      <c r="L7" s="100"/>
      <c r="M7" s="100"/>
      <c r="N7" s="100"/>
      <c r="O7" s="88"/>
      <c r="P7" s="100"/>
      <c r="Q7" s="96"/>
      <c r="R7" s="9"/>
    </row>
    <row r="8" spans="1:18">
      <c r="A8" s="13" t="s">
        <v>92</v>
      </c>
      <c r="B8" s="14" t="s">
        <v>93</v>
      </c>
      <c r="C8" s="14">
        <v>2002</v>
      </c>
      <c r="D8" s="3"/>
      <c r="E8" s="3"/>
      <c r="F8" s="40"/>
      <c r="G8" s="40"/>
      <c r="H8" s="3"/>
      <c r="I8" s="3"/>
      <c r="J8" s="40"/>
      <c r="K8" s="40"/>
      <c r="L8" s="3"/>
      <c r="M8" s="3"/>
      <c r="N8" s="3"/>
      <c r="O8" s="69"/>
      <c r="P8" s="69">
        <v>3</v>
      </c>
      <c r="Q8" s="113">
        <v>1</v>
      </c>
      <c r="R8" s="9"/>
    </row>
    <row r="9" spans="1:18">
      <c r="A9" s="15" t="s">
        <v>74</v>
      </c>
      <c r="B9" s="16" t="s">
        <v>202</v>
      </c>
      <c r="C9" s="16">
        <v>2000</v>
      </c>
      <c r="D9" s="23"/>
      <c r="E9" s="23"/>
      <c r="F9" s="68"/>
      <c r="G9" s="68"/>
      <c r="H9" s="23"/>
      <c r="I9" s="23"/>
      <c r="J9" s="68"/>
      <c r="K9" s="68"/>
      <c r="L9" s="23"/>
      <c r="M9" s="23"/>
      <c r="N9" s="23"/>
      <c r="O9" s="70"/>
      <c r="P9" s="70">
        <v>3</v>
      </c>
      <c r="Q9" s="23"/>
      <c r="R9" s="9"/>
    </row>
    <row r="10" spans="1:18">
      <c r="A10" s="15" t="s">
        <v>76</v>
      </c>
      <c r="B10" s="16" t="s">
        <v>201</v>
      </c>
      <c r="C10" s="16">
        <v>2001</v>
      </c>
      <c r="D10" s="23"/>
      <c r="E10" s="23"/>
      <c r="F10" s="68"/>
      <c r="G10" s="68"/>
      <c r="H10" s="23"/>
      <c r="I10" s="23"/>
      <c r="J10" s="68"/>
      <c r="K10" s="68"/>
      <c r="L10" s="23"/>
      <c r="M10" s="23"/>
      <c r="N10" s="23"/>
      <c r="O10" s="70"/>
      <c r="P10" s="70">
        <v>3</v>
      </c>
      <c r="Q10" s="23"/>
      <c r="R10" s="9"/>
    </row>
    <row r="11" spans="1:18">
      <c r="A11" s="15" t="s">
        <v>23</v>
      </c>
      <c r="B11" s="16" t="s">
        <v>94</v>
      </c>
      <c r="C11" s="16">
        <v>2002</v>
      </c>
      <c r="D11" s="31">
        <v>4.7453703703703703E-3</v>
      </c>
      <c r="E11" s="31">
        <v>0</v>
      </c>
      <c r="F11" s="54">
        <v>1.3460648148148147E-2</v>
      </c>
      <c r="G11" s="54">
        <v>0</v>
      </c>
      <c r="H11" s="31">
        <v>7.8935185185185185E-3</v>
      </c>
      <c r="I11" s="31">
        <v>0</v>
      </c>
      <c r="J11" s="54">
        <v>1.6145833333333335E-2</v>
      </c>
      <c r="K11" s="54">
        <v>1.4236111111111111E-2</v>
      </c>
      <c r="L11" s="31">
        <f>D11+F11+H11+J11</f>
        <v>4.2245370370370371E-2</v>
      </c>
      <c r="M11" s="31">
        <f>E11+G11+I11+K11</f>
        <v>1.4236111111111111E-2</v>
      </c>
      <c r="N11" s="31">
        <f>L11+M11</f>
        <v>5.648148148148148E-2</v>
      </c>
      <c r="O11" s="37">
        <v>1</v>
      </c>
      <c r="P11" s="71">
        <v>3</v>
      </c>
      <c r="Q11" s="4"/>
      <c r="R11" s="9"/>
    </row>
    <row r="12" spans="1:18">
      <c r="A12" s="13" t="s">
        <v>105</v>
      </c>
      <c r="B12" s="14" t="s">
        <v>106</v>
      </c>
      <c r="C12" s="14">
        <v>2004</v>
      </c>
      <c r="D12" s="3"/>
      <c r="E12" s="3"/>
      <c r="F12" s="40"/>
      <c r="G12" s="40"/>
      <c r="H12" s="3"/>
      <c r="I12" s="3"/>
      <c r="J12" s="40"/>
      <c r="K12" s="40"/>
      <c r="L12" s="3"/>
      <c r="M12" s="3"/>
      <c r="N12" s="3"/>
      <c r="O12" s="69"/>
      <c r="P12" s="69">
        <v>3</v>
      </c>
      <c r="Q12" s="113">
        <v>1.018</v>
      </c>
      <c r="R12" s="9"/>
    </row>
    <row r="13" spans="1:18">
      <c r="A13" s="15" t="s">
        <v>74</v>
      </c>
      <c r="B13" s="16" t="s">
        <v>107</v>
      </c>
      <c r="C13" s="16">
        <v>2003</v>
      </c>
      <c r="D13" s="23"/>
      <c r="E13" s="23"/>
      <c r="F13" s="68"/>
      <c r="G13" s="68"/>
      <c r="H13" s="23"/>
      <c r="I13" s="23"/>
      <c r="J13" s="68"/>
      <c r="K13" s="68"/>
      <c r="L13" s="23"/>
      <c r="M13" s="23"/>
      <c r="N13" s="23"/>
      <c r="O13" s="70"/>
      <c r="P13" s="70">
        <v>3</v>
      </c>
      <c r="Q13" s="23"/>
    </row>
    <row r="14" spans="1:18">
      <c r="A14" s="15" t="s">
        <v>76</v>
      </c>
      <c r="B14" s="16" t="s">
        <v>179</v>
      </c>
      <c r="C14" s="16">
        <v>2000</v>
      </c>
      <c r="D14" s="23"/>
      <c r="E14" s="23"/>
      <c r="F14" s="68"/>
      <c r="G14" s="68"/>
      <c r="H14" s="23"/>
      <c r="I14" s="23"/>
      <c r="J14" s="68"/>
      <c r="K14" s="68"/>
      <c r="L14" s="23"/>
      <c r="M14" s="23"/>
      <c r="N14" s="23"/>
      <c r="O14" s="70"/>
      <c r="P14" s="70">
        <v>3</v>
      </c>
      <c r="Q14" s="23"/>
    </row>
    <row r="15" spans="1:18">
      <c r="A15" s="15" t="s">
        <v>23</v>
      </c>
      <c r="B15" s="16" t="s">
        <v>108</v>
      </c>
      <c r="C15" s="16">
        <v>2003</v>
      </c>
      <c r="D15" s="31">
        <v>1.0532407407407407E-2</v>
      </c>
      <c r="E15" s="31">
        <v>1.0416666666666667E-3</v>
      </c>
      <c r="F15" s="54">
        <v>1.3530092592592594E-2</v>
      </c>
      <c r="G15" s="54">
        <v>0</v>
      </c>
      <c r="H15" s="31">
        <v>1.2199074074074072E-2</v>
      </c>
      <c r="I15" s="31">
        <v>1.736111111111111E-3</v>
      </c>
      <c r="J15" s="54">
        <v>1.1516203703703702E-2</v>
      </c>
      <c r="K15" s="54">
        <v>6.9444444444444441E-3</v>
      </c>
      <c r="L15" s="31">
        <f>D15+F15+H15+J15</f>
        <v>4.7777777777777773E-2</v>
      </c>
      <c r="M15" s="31">
        <f>E15+G15+I15+K15</f>
        <v>9.7222222222222224E-3</v>
      </c>
      <c r="N15" s="31">
        <f>L15+M15</f>
        <v>5.7499999999999996E-2</v>
      </c>
      <c r="O15" s="37">
        <v>2</v>
      </c>
      <c r="P15" s="71">
        <v>3</v>
      </c>
      <c r="Q15" s="4"/>
    </row>
    <row r="16" spans="1:18">
      <c r="A16" s="19" t="s">
        <v>100</v>
      </c>
      <c r="B16" s="14" t="s">
        <v>101</v>
      </c>
      <c r="C16" s="14">
        <v>2003</v>
      </c>
      <c r="D16" s="3"/>
      <c r="E16" s="3"/>
      <c r="F16" s="40"/>
      <c r="G16" s="40"/>
      <c r="H16" s="3"/>
      <c r="I16" s="3"/>
      <c r="J16" s="40"/>
      <c r="K16" s="40"/>
      <c r="L16" s="3"/>
      <c r="M16" s="3"/>
      <c r="N16" s="3"/>
      <c r="O16" s="69"/>
      <c r="P16" s="69"/>
      <c r="Q16" s="113"/>
    </row>
    <row r="17" spans="1:17">
      <c r="A17" s="15" t="s">
        <v>74</v>
      </c>
      <c r="B17" s="16" t="s">
        <v>102</v>
      </c>
      <c r="C17" s="16">
        <v>2004</v>
      </c>
      <c r="D17" s="23"/>
      <c r="E17" s="23"/>
      <c r="F17" s="68"/>
      <c r="G17" s="68"/>
      <c r="H17" s="23"/>
      <c r="I17" s="23"/>
      <c r="J17" s="68"/>
      <c r="K17" s="68"/>
      <c r="L17" s="23"/>
      <c r="M17" s="23"/>
      <c r="N17" s="23"/>
      <c r="O17" s="70"/>
      <c r="P17" s="70"/>
      <c r="Q17" s="23"/>
    </row>
    <row r="18" spans="1:17">
      <c r="A18" s="15" t="s">
        <v>76</v>
      </c>
      <c r="B18" s="16" t="s">
        <v>103</v>
      </c>
      <c r="C18" s="16">
        <v>2003</v>
      </c>
      <c r="D18" s="23"/>
      <c r="E18" s="23"/>
      <c r="F18" s="68"/>
      <c r="G18" s="68"/>
      <c r="H18" s="23"/>
      <c r="I18" s="23"/>
      <c r="J18" s="68"/>
      <c r="K18" s="68"/>
      <c r="L18" s="23"/>
      <c r="M18" s="23"/>
      <c r="N18" s="23"/>
      <c r="O18" s="70"/>
      <c r="P18" s="70"/>
      <c r="Q18" s="23"/>
    </row>
    <row r="19" spans="1:17">
      <c r="A19" s="15" t="s">
        <v>23</v>
      </c>
      <c r="B19" s="16" t="s">
        <v>104</v>
      </c>
      <c r="C19" s="16">
        <v>2003</v>
      </c>
      <c r="D19" s="31">
        <v>9.9537037037037042E-3</v>
      </c>
      <c r="E19" s="31">
        <v>0</v>
      </c>
      <c r="F19" s="54">
        <v>1.2222222222222223E-2</v>
      </c>
      <c r="G19" s="54">
        <v>1.736111111111111E-3</v>
      </c>
      <c r="H19" s="31">
        <v>1.3634259259259257E-2</v>
      </c>
      <c r="I19" s="31">
        <v>1.0416666666666667E-3</v>
      </c>
      <c r="J19" s="54">
        <v>1.7106481481481483E-2</v>
      </c>
      <c r="K19" s="54">
        <v>6.9444444444444441E-3</v>
      </c>
      <c r="L19" s="31">
        <f>D19+F19+H19+J19</f>
        <v>5.2916666666666667E-2</v>
      </c>
      <c r="M19" s="31">
        <f>E19+G19+I19+K19</f>
        <v>9.7222222222222224E-3</v>
      </c>
      <c r="N19" s="31">
        <f>L19+M19</f>
        <v>6.2638888888888883E-2</v>
      </c>
      <c r="O19" s="72" t="s">
        <v>191</v>
      </c>
      <c r="P19" s="71"/>
      <c r="Q19" s="4"/>
    </row>
    <row r="20" spans="1:17">
      <c r="A20" s="19" t="s">
        <v>119</v>
      </c>
      <c r="B20" s="14" t="s">
        <v>133</v>
      </c>
      <c r="C20" s="14">
        <v>2002</v>
      </c>
      <c r="D20" s="3"/>
      <c r="E20" s="3"/>
      <c r="F20" s="40"/>
      <c r="G20" s="40"/>
      <c r="H20" s="3"/>
      <c r="I20" s="3"/>
      <c r="J20" s="40"/>
      <c r="K20" s="40"/>
      <c r="L20" s="3"/>
      <c r="M20" s="3"/>
      <c r="N20" s="3"/>
      <c r="O20" s="69"/>
      <c r="P20" s="69">
        <v>3</v>
      </c>
      <c r="Q20" s="113">
        <v>1.2064999999999999</v>
      </c>
    </row>
    <row r="21" spans="1:17">
      <c r="A21" s="15" t="s">
        <v>74</v>
      </c>
      <c r="B21" s="16" t="s">
        <v>134</v>
      </c>
      <c r="C21" s="16">
        <v>2003</v>
      </c>
      <c r="D21" s="23"/>
      <c r="E21" s="23"/>
      <c r="F21" s="68"/>
      <c r="G21" s="68"/>
      <c r="H21" s="23"/>
      <c r="I21" s="23"/>
      <c r="J21" s="68"/>
      <c r="K21" s="68"/>
      <c r="L21" s="23"/>
      <c r="M21" s="23"/>
      <c r="N21" s="23"/>
      <c r="O21" s="70"/>
      <c r="P21" s="70">
        <v>3</v>
      </c>
      <c r="Q21" s="23"/>
    </row>
    <row r="22" spans="1:17">
      <c r="A22" s="15" t="s">
        <v>76</v>
      </c>
      <c r="B22" s="16" t="s">
        <v>135</v>
      </c>
      <c r="C22" s="16">
        <v>2002</v>
      </c>
      <c r="D22" s="23"/>
      <c r="E22" s="23"/>
      <c r="F22" s="68"/>
      <c r="G22" s="68"/>
      <c r="H22" s="23"/>
      <c r="I22" s="23"/>
      <c r="J22" s="68"/>
      <c r="K22" s="68"/>
      <c r="L22" s="23"/>
      <c r="M22" s="23"/>
      <c r="N22" s="23"/>
      <c r="O22" s="70"/>
      <c r="P22" s="70">
        <v>3</v>
      </c>
      <c r="Q22" s="23"/>
    </row>
    <row r="23" spans="1:17">
      <c r="A23" s="17" t="s">
        <v>40</v>
      </c>
      <c r="B23" s="18" t="s">
        <v>136</v>
      </c>
      <c r="C23" s="18">
        <v>2000</v>
      </c>
      <c r="D23" s="31">
        <v>9.8842592592592576E-3</v>
      </c>
      <c r="E23" s="31">
        <v>2.4305555555555556E-3</v>
      </c>
      <c r="F23" s="54">
        <v>1.0162037037037037E-2</v>
      </c>
      <c r="G23" s="54">
        <v>0</v>
      </c>
      <c r="H23" s="31">
        <v>2.0868055555555556E-2</v>
      </c>
      <c r="I23" s="31">
        <v>3.472222222222222E-3</v>
      </c>
      <c r="J23" s="54">
        <v>1.5613425925925926E-2</v>
      </c>
      <c r="K23" s="54">
        <v>6.9444444444444441E-3</v>
      </c>
      <c r="L23" s="31">
        <f>D23+F23+H23+J23</f>
        <v>5.6527777777777781E-2</v>
      </c>
      <c r="M23" s="31">
        <f>E23+G23+I23+K23</f>
        <v>1.2847222222222222E-2</v>
      </c>
      <c r="N23" s="31">
        <f>L23+M23</f>
        <v>6.9375000000000006E-2</v>
      </c>
      <c r="O23" s="37">
        <v>3</v>
      </c>
      <c r="P23" s="71">
        <v>3</v>
      </c>
      <c r="Q23" s="4"/>
    </row>
    <row r="24" spans="1:17">
      <c r="A24" s="13" t="s">
        <v>162</v>
      </c>
      <c r="B24" s="14" t="s">
        <v>138</v>
      </c>
      <c r="C24" s="14">
        <v>2002</v>
      </c>
      <c r="D24" s="3"/>
      <c r="E24" s="3"/>
      <c r="F24" s="40"/>
      <c r="G24" s="40"/>
      <c r="H24" s="3"/>
      <c r="I24" s="3"/>
      <c r="J24" s="40"/>
      <c r="K24" s="40"/>
      <c r="L24" s="3"/>
      <c r="M24" s="3"/>
      <c r="N24" s="3"/>
      <c r="O24" s="69"/>
      <c r="P24" s="69" t="s">
        <v>181</v>
      </c>
      <c r="Q24" s="113">
        <v>1.478</v>
      </c>
    </row>
    <row r="25" spans="1:17">
      <c r="A25" s="16" t="s">
        <v>74</v>
      </c>
      <c r="B25" s="16" t="s">
        <v>139</v>
      </c>
      <c r="C25" s="16">
        <v>2000</v>
      </c>
      <c r="D25" s="23"/>
      <c r="E25" s="23"/>
      <c r="F25" s="68"/>
      <c r="G25" s="68"/>
      <c r="H25" s="23"/>
      <c r="I25" s="23"/>
      <c r="J25" s="68"/>
      <c r="K25" s="68"/>
      <c r="L25" s="23"/>
      <c r="M25" s="23"/>
      <c r="N25" s="23"/>
      <c r="O25" s="70"/>
      <c r="P25" s="69" t="s">
        <v>181</v>
      </c>
      <c r="Q25" s="23"/>
    </row>
    <row r="26" spans="1:17">
      <c r="A26" s="16" t="s">
        <v>76</v>
      </c>
      <c r="B26" s="16" t="s">
        <v>176</v>
      </c>
      <c r="C26" s="16">
        <v>2001</v>
      </c>
      <c r="D26" s="23"/>
      <c r="E26" s="23"/>
      <c r="F26" s="68"/>
      <c r="G26" s="68"/>
      <c r="H26" s="23"/>
      <c r="I26" s="23"/>
      <c r="J26" s="68"/>
      <c r="K26" s="68"/>
      <c r="L26" s="23"/>
      <c r="M26" s="23"/>
      <c r="N26" s="23"/>
      <c r="O26" s="70"/>
      <c r="P26" s="69" t="s">
        <v>181</v>
      </c>
      <c r="Q26" s="23"/>
    </row>
    <row r="27" spans="1:17">
      <c r="A27" s="16" t="s">
        <v>137</v>
      </c>
      <c r="B27" s="16" t="s">
        <v>177</v>
      </c>
      <c r="C27" s="16">
        <v>2000</v>
      </c>
      <c r="D27" s="31">
        <v>1.4444444444444446E-2</v>
      </c>
      <c r="E27" s="31">
        <v>2.4305555555555556E-3</v>
      </c>
      <c r="F27" s="54">
        <v>2.3703703703703703E-2</v>
      </c>
      <c r="G27" s="54">
        <v>4.5138888888888893E-3</v>
      </c>
      <c r="H27" s="31">
        <v>9.618055555555555E-3</v>
      </c>
      <c r="I27" s="31">
        <v>0</v>
      </c>
      <c r="J27" s="54">
        <v>1.9166666666666669E-2</v>
      </c>
      <c r="K27" s="54">
        <v>1.1111111111111112E-2</v>
      </c>
      <c r="L27" s="31">
        <f>D27+F27+H27+J27</f>
        <v>6.6932870370370365E-2</v>
      </c>
      <c r="M27" s="31">
        <f>E27+G27+I27+K27</f>
        <v>1.8055555555555557E-2</v>
      </c>
      <c r="N27" s="31">
        <f>L27+M27</f>
        <v>8.4988425925925926E-2</v>
      </c>
      <c r="O27" s="71">
        <v>4</v>
      </c>
      <c r="P27" s="69" t="s">
        <v>181</v>
      </c>
      <c r="Q27" s="4"/>
    </row>
    <row r="28" spans="1:17">
      <c r="A28" s="24" t="s">
        <v>142</v>
      </c>
      <c r="B28" s="26" t="s">
        <v>146</v>
      </c>
      <c r="C28" s="26">
        <v>2000</v>
      </c>
      <c r="D28" s="3"/>
      <c r="E28" s="3"/>
      <c r="F28" s="40"/>
      <c r="G28" s="40"/>
      <c r="H28" s="3"/>
      <c r="I28" s="3"/>
      <c r="J28" s="40"/>
      <c r="K28" s="40"/>
      <c r="L28" s="3"/>
      <c r="M28" s="3"/>
      <c r="N28" s="3"/>
      <c r="O28" s="69"/>
      <c r="P28" s="69"/>
      <c r="Q28" s="113"/>
    </row>
    <row r="29" spans="1:17">
      <c r="A29" s="16" t="s">
        <v>74</v>
      </c>
      <c r="B29" s="27" t="s">
        <v>147</v>
      </c>
      <c r="C29" s="27">
        <v>2000</v>
      </c>
      <c r="D29" s="23"/>
      <c r="E29" s="23"/>
      <c r="F29" s="68"/>
      <c r="G29" s="68"/>
      <c r="H29" s="23"/>
      <c r="I29" s="23"/>
      <c r="J29" s="68"/>
      <c r="K29" s="68"/>
      <c r="L29" s="23"/>
      <c r="M29" s="23"/>
      <c r="N29" s="23"/>
      <c r="O29" s="70"/>
      <c r="P29" s="70"/>
      <c r="Q29" s="23"/>
    </row>
    <row r="30" spans="1:17">
      <c r="A30" s="16" t="s">
        <v>76</v>
      </c>
      <c r="B30" s="27" t="s">
        <v>148</v>
      </c>
      <c r="C30" s="27">
        <v>2005</v>
      </c>
      <c r="D30" s="23"/>
      <c r="E30" s="23"/>
      <c r="F30" s="68"/>
      <c r="G30" s="68"/>
      <c r="H30" s="23"/>
      <c r="I30" s="23"/>
      <c r="J30" s="68"/>
      <c r="K30" s="68"/>
      <c r="L30" s="23"/>
      <c r="M30" s="23"/>
      <c r="N30" s="23"/>
      <c r="O30" s="70"/>
      <c r="P30" s="70"/>
      <c r="Q30" s="23"/>
    </row>
    <row r="31" spans="1:17">
      <c r="A31" s="15" t="s">
        <v>13</v>
      </c>
      <c r="B31" s="27" t="s">
        <v>149</v>
      </c>
      <c r="C31" s="27">
        <v>2003</v>
      </c>
      <c r="D31" s="31">
        <v>1.0300925925925927E-2</v>
      </c>
      <c r="E31" s="31">
        <v>2.0833333333333333E-3</v>
      </c>
      <c r="F31" s="54">
        <v>1.3935185185185184E-2</v>
      </c>
      <c r="G31" s="54">
        <v>0</v>
      </c>
      <c r="H31" s="31">
        <v>2.0752314814814814E-2</v>
      </c>
      <c r="I31" s="31">
        <v>3.472222222222222E-3</v>
      </c>
      <c r="J31" s="54">
        <v>2.2326388888888885E-2</v>
      </c>
      <c r="K31" s="54">
        <v>1.3888888888888888E-2</v>
      </c>
      <c r="L31" s="31">
        <f>D31+F31+H31+J31</f>
        <v>6.7314814814814813E-2</v>
      </c>
      <c r="M31" s="31">
        <f>E31+G31+I31+K31</f>
        <v>1.9444444444444445E-2</v>
      </c>
      <c r="N31" s="31">
        <f>L31+M31</f>
        <v>8.6759259259259258E-2</v>
      </c>
      <c r="O31" s="71">
        <v>5</v>
      </c>
      <c r="P31" s="71"/>
      <c r="Q31" s="4"/>
    </row>
    <row r="32" spans="1:17">
      <c r="A32" s="13" t="s">
        <v>143</v>
      </c>
      <c r="B32" s="25" t="s">
        <v>150</v>
      </c>
      <c r="C32" s="25">
        <v>2001</v>
      </c>
      <c r="D32" s="3"/>
      <c r="E32" s="3"/>
      <c r="F32" s="40"/>
      <c r="G32" s="40"/>
      <c r="H32" s="3"/>
      <c r="I32" s="3"/>
      <c r="J32" s="40"/>
      <c r="K32" s="40"/>
      <c r="L32" s="3"/>
      <c r="M32" s="3"/>
      <c r="N32" s="3"/>
      <c r="O32" s="69"/>
      <c r="P32" s="69"/>
      <c r="Q32" s="113"/>
    </row>
    <row r="33" spans="1:17">
      <c r="A33" s="22" t="s">
        <v>74</v>
      </c>
      <c r="B33" s="28" t="s">
        <v>151</v>
      </c>
      <c r="C33" s="28">
        <v>2001</v>
      </c>
      <c r="D33" s="23"/>
      <c r="E33" s="23"/>
      <c r="F33" s="68"/>
      <c r="G33" s="68"/>
      <c r="H33" s="23"/>
      <c r="I33" s="23"/>
      <c r="J33" s="68"/>
      <c r="K33" s="68"/>
      <c r="L33" s="23"/>
      <c r="M33" s="23"/>
      <c r="N33" s="23"/>
      <c r="O33" s="70"/>
      <c r="P33" s="70"/>
      <c r="Q33" s="23"/>
    </row>
    <row r="34" spans="1:17">
      <c r="A34" s="22" t="s">
        <v>76</v>
      </c>
      <c r="B34" s="28" t="s">
        <v>152</v>
      </c>
      <c r="C34" s="28">
        <v>2000</v>
      </c>
      <c r="D34" s="23"/>
      <c r="E34" s="23"/>
      <c r="F34" s="68"/>
      <c r="G34" s="68"/>
      <c r="H34" s="23"/>
      <c r="I34" s="23"/>
      <c r="J34" s="68"/>
      <c r="K34" s="68"/>
      <c r="L34" s="23"/>
      <c r="M34" s="23"/>
      <c r="N34" s="23"/>
      <c r="O34" s="70"/>
      <c r="P34" s="70"/>
      <c r="Q34" s="23"/>
    </row>
    <row r="35" spans="1:17">
      <c r="A35" s="21" t="s">
        <v>13</v>
      </c>
      <c r="B35" s="28" t="s">
        <v>153</v>
      </c>
      <c r="C35" s="28">
        <v>2002</v>
      </c>
      <c r="D35" s="31">
        <v>1.0219907407407408E-2</v>
      </c>
      <c r="E35" s="31">
        <v>1.3888888888888889E-3</v>
      </c>
      <c r="F35" s="54">
        <v>1.4548611111111111E-2</v>
      </c>
      <c r="G35" s="54">
        <v>0</v>
      </c>
      <c r="H35" s="31">
        <v>9.1435185185185178E-3</v>
      </c>
      <c r="I35" s="31">
        <v>5.208333333333333E-3</v>
      </c>
      <c r="J35" s="54">
        <v>2.5347222222222219E-2</v>
      </c>
      <c r="K35" s="54">
        <v>2.1180555555555553E-2</v>
      </c>
      <c r="L35" s="31">
        <f>D35+F35+H35+J35</f>
        <v>5.9259259259259262E-2</v>
      </c>
      <c r="M35" s="31">
        <f>E35+G35+I35+K35</f>
        <v>2.7777777777777776E-2</v>
      </c>
      <c r="N35" s="31">
        <f>L35+M35</f>
        <v>8.7037037037037038E-2</v>
      </c>
      <c r="O35" s="71">
        <v>6</v>
      </c>
      <c r="P35" s="71"/>
      <c r="Q35" s="4"/>
    </row>
    <row r="36" spans="1:17">
      <c r="A36" s="13" t="s">
        <v>114</v>
      </c>
      <c r="B36" s="20" t="s">
        <v>116</v>
      </c>
      <c r="C36" s="20">
        <v>2001</v>
      </c>
      <c r="D36" s="3"/>
      <c r="E36" s="3"/>
      <c r="F36" s="40"/>
      <c r="G36" s="40"/>
      <c r="H36" s="3"/>
      <c r="I36" s="3"/>
      <c r="J36" s="40"/>
      <c r="K36" s="40"/>
      <c r="L36" s="3"/>
      <c r="M36" s="3"/>
      <c r="N36" s="3"/>
      <c r="O36" s="69"/>
      <c r="P36" s="69"/>
      <c r="Q36" s="113"/>
    </row>
    <row r="37" spans="1:17">
      <c r="A37" s="22" t="s">
        <v>74</v>
      </c>
      <c r="B37" s="15" t="s">
        <v>115</v>
      </c>
      <c r="C37" s="15">
        <v>2000</v>
      </c>
      <c r="D37" s="23"/>
      <c r="E37" s="23"/>
      <c r="F37" s="68"/>
      <c r="G37" s="68"/>
      <c r="H37" s="23"/>
      <c r="I37" s="23"/>
      <c r="J37" s="68"/>
      <c r="K37" s="68"/>
      <c r="L37" s="23"/>
      <c r="M37" s="23"/>
      <c r="N37" s="23"/>
      <c r="O37" s="70"/>
      <c r="P37" s="70"/>
      <c r="Q37" s="23"/>
    </row>
    <row r="38" spans="1:17">
      <c r="A38" s="22" t="s">
        <v>76</v>
      </c>
      <c r="B38" s="15" t="s">
        <v>117</v>
      </c>
      <c r="C38" s="15">
        <v>2000</v>
      </c>
      <c r="D38" s="23"/>
      <c r="E38" s="23"/>
      <c r="F38" s="68"/>
      <c r="G38" s="68"/>
      <c r="H38" s="23"/>
      <c r="I38" s="23"/>
      <c r="J38" s="68"/>
      <c r="K38" s="68"/>
      <c r="L38" s="23"/>
      <c r="M38" s="23"/>
      <c r="N38" s="23"/>
      <c r="O38" s="70"/>
      <c r="P38" s="70"/>
      <c r="Q38" s="23"/>
    </row>
    <row r="39" spans="1:17">
      <c r="A39" s="21" t="s">
        <v>91</v>
      </c>
      <c r="B39" s="15" t="s">
        <v>118</v>
      </c>
      <c r="C39" s="15">
        <v>2002</v>
      </c>
      <c r="D39" s="31">
        <v>1.1979166666666666E-2</v>
      </c>
      <c r="E39" s="31">
        <v>1.0416666666666667E-3</v>
      </c>
      <c r="F39" s="54">
        <v>1.638888888888889E-2</v>
      </c>
      <c r="G39" s="54">
        <v>3.4722222222222224E-4</v>
      </c>
      <c r="H39" s="31">
        <v>1.6574074074074074E-2</v>
      </c>
      <c r="I39" s="31">
        <v>1.736111111111111E-3</v>
      </c>
      <c r="J39" s="54">
        <v>2.2916666666666669E-2</v>
      </c>
      <c r="K39" s="54">
        <v>2.1527777777777781E-2</v>
      </c>
      <c r="L39" s="31">
        <f>D39+F39+H39+J39</f>
        <v>6.7858796296296292E-2</v>
      </c>
      <c r="M39" s="31">
        <f>E39+G39+I39+K39</f>
        <v>2.465277777777778E-2</v>
      </c>
      <c r="N39" s="31">
        <f>L39+M39</f>
        <v>9.2511574074074066E-2</v>
      </c>
      <c r="O39" s="71">
        <v>7</v>
      </c>
      <c r="P39" s="71"/>
      <c r="Q39" s="4"/>
    </row>
    <row r="40" spans="1:17">
      <c r="A40" s="19" t="s">
        <v>95</v>
      </c>
      <c r="B40" s="14" t="s">
        <v>96</v>
      </c>
      <c r="C40" s="14">
        <v>2005</v>
      </c>
      <c r="D40" s="3"/>
      <c r="E40" s="3"/>
      <c r="F40" s="40"/>
      <c r="G40" s="40"/>
      <c r="H40" s="3"/>
      <c r="I40" s="3"/>
      <c r="J40" s="40"/>
      <c r="K40" s="40"/>
      <c r="L40" s="3"/>
      <c r="M40" s="3"/>
      <c r="N40" s="3"/>
      <c r="O40" s="69"/>
      <c r="P40" s="69"/>
      <c r="Q40" s="113"/>
    </row>
    <row r="41" spans="1:17">
      <c r="A41" s="15" t="s">
        <v>74</v>
      </c>
      <c r="B41" s="16" t="s">
        <v>97</v>
      </c>
      <c r="C41" s="16">
        <v>2005</v>
      </c>
      <c r="D41" s="23"/>
      <c r="E41" s="23"/>
      <c r="F41" s="68"/>
      <c r="G41" s="68"/>
      <c r="H41" s="23"/>
      <c r="I41" s="23"/>
      <c r="J41" s="68"/>
      <c r="K41" s="68"/>
      <c r="L41" s="23"/>
      <c r="M41" s="23"/>
      <c r="N41" s="23"/>
      <c r="O41" s="70"/>
      <c r="P41" s="70"/>
      <c r="Q41" s="23"/>
    </row>
    <row r="42" spans="1:17">
      <c r="A42" s="15" t="s">
        <v>76</v>
      </c>
      <c r="B42" s="16" t="s">
        <v>98</v>
      </c>
      <c r="C42" s="16">
        <v>2003</v>
      </c>
      <c r="D42" s="23"/>
      <c r="E42" s="23"/>
      <c r="F42" s="68"/>
      <c r="G42" s="68"/>
      <c r="H42" s="23"/>
      <c r="I42" s="23"/>
      <c r="J42" s="68"/>
      <c r="K42" s="68"/>
      <c r="L42" s="23"/>
      <c r="M42" s="23"/>
      <c r="N42" s="23"/>
      <c r="O42" s="70"/>
      <c r="P42" s="70"/>
      <c r="Q42" s="23"/>
    </row>
    <row r="43" spans="1:17">
      <c r="A43" s="15" t="s">
        <v>23</v>
      </c>
      <c r="B43" s="16" t="s">
        <v>99</v>
      </c>
      <c r="C43" s="16">
        <v>2004</v>
      </c>
      <c r="D43" s="31">
        <v>1.4236111111111111E-2</v>
      </c>
      <c r="E43" s="31">
        <v>2.7777777777777779E-3</v>
      </c>
      <c r="F43" s="54">
        <v>2.9652777777777778E-2</v>
      </c>
      <c r="G43" s="54">
        <v>1.3888888888888889E-3</v>
      </c>
      <c r="H43" s="31">
        <v>2.3657407407407408E-2</v>
      </c>
      <c r="I43" s="31">
        <v>1.736111111111111E-3</v>
      </c>
      <c r="J43" s="54">
        <v>2.6030092592592594E-2</v>
      </c>
      <c r="K43" s="54">
        <v>1.3194444444444444E-2</v>
      </c>
      <c r="L43" s="31">
        <f>D43+F43+H43+J43</f>
        <v>9.357638888888889E-2</v>
      </c>
      <c r="M43" s="31">
        <f>E43+G43+I43+K43</f>
        <v>1.9097222222222224E-2</v>
      </c>
      <c r="N43" s="31">
        <f>L43+M43</f>
        <v>0.11267361111111111</v>
      </c>
      <c r="O43" s="71">
        <v>8</v>
      </c>
      <c r="P43" s="71"/>
      <c r="Q43" s="4"/>
    </row>
    <row r="44" spans="1:17">
      <c r="A44" s="13" t="s">
        <v>109</v>
      </c>
      <c r="B44" s="14" t="s">
        <v>110</v>
      </c>
      <c r="C44" s="14">
        <v>2001</v>
      </c>
      <c r="D44" s="3"/>
      <c r="E44" s="3"/>
      <c r="F44" s="40"/>
      <c r="G44" s="40"/>
      <c r="H44" s="3"/>
      <c r="I44" s="3"/>
      <c r="J44" s="40"/>
      <c r="K44" s="40"/>
      <c r="L44" s="3"/>
      <c r="M44" s="3"/>
      <c r="N44" s="3"/>
      <c r="O44" s="69"/>
      <c r="P44" s="69"/>
      <c r="Q44" s="113"/>
    </row>
    <row r="45" spans="1:17">
      <c r="A45" s="16" t="s">
        <v>74</v>
      </c>
      <c r="B45" s="16" t="s">
        <v>111</v>
      </c>
      <c r="C45" s="16">
        <v>2001</v>
      </c>
      <c r="D45" s="23"/>
      <c r="E45" s="23"/>
      <c r="F45" s="68"/>
      <c r="G45" s="68"/>
      <c r="H45" s="23"/>
      <c r="I45" s="23"/>
      <c r="J45" s="68"/>
      <c r="K45" s="68"/>
      <c r="L45" s="23"/>
      <c r="M45" s="23"/>
      <c r="N45" s="23"/>
      <c r="O45" s="70"/>
      <c r="P45" s="70"/>
      <c r="Q45" s="23"/>
    </row>
    <row r="46" spans="1:17">
      <c r="A46" s="16" t="s">
        <v>76</v>
      </c>
      <c r="B46" s="16" t="s">
        <v>112</v>
      </c>
      <c r="C46" s="16">
        <v>2005</v>
      </c>
      <c r="D46" s="23"/>
      <c r="E46" s="23"/>
      <c r="F46" s="68"/>
      <c r="G46" s="68"/>
      <c r="H46" s="23"/>
      <c r="I46" s="23"/>
      <c r="J46" s="68"/>
      <c r="K46" s="68"/>
      <c r="L46" s="23"/>
      <c r="M46" s="23"/>
      <c r="N46" s="23"/>
      <c r="O46" s="70"/>
      <c r="P46" s="70"/>
      <c r="Q46" s="23"/>
    </row>
    <row r="47" spans="1:17">
      <c r="A47" s="16" t="s">
        <v>23</v>
      </c>
      <c r="B47" s="16" t="s">
        <v>113</v>
      </c>
      <c r="C47" s="16">
        <v>2002</v>
      </c>
      <c r="D47" s="31">
        <v>1.4756944444444446E-2</v>
      </c>
      <c r="E47" s="31">
        <v>2.0833333333333333E-3</v>
      </c>
      <c r="F47" s="54">
        <v>2.1678240740740738E-2</v>
      </c>
      <c r="G47" s="54">
        <v>0</v>
      </c>
      <c r="H47" s="31">
        <v>3.9189814814814809E-2</v>
      </c>
      <c r="I47" s="31">
        <v>3.472222222222222E-3</v>
      </c>
      <c r="J47" s="54">
        <v>2.4652777777777777E-2</v>
      </c>
      <c r="K47" s="54">
        <v>2.361111111111111E-2</v>
      </c>
      <c r="L47" s="31">
        <f>D47+F47+H47+J47</f>
        <v>0.10027777777777777</v>
      </c>
      <c r="M47" s="31">
        <f>E47+G47+I47+K47</f>
        <v>2.9166666666666667E-2</v>
      </c>
      <c r="N47" s="31">
        <f>L47+M47</f>
        <v>0.12944444444444445</v>
      </c>
      <c r="O47" s="71" t="s">
        <v>191</v>
      </c>
      <c r="P47" s="71"/>
      <c r="Q47" s="4"/>
    </row>
    <row r="48" spans="1:17">
      <c r="A48" s="13" t="s">
        <v>140</v>
      </c>
      <c r="B48" s="25" t="s">
        <v>154</v>
      </c>
      <c r="C48" s="25">
        <v>2002</v>
      </c>
      <c r="D48" s="3"/>
      <c r="E48" s="3"/>
      <c r="F48" s="40"/>
      <c r="G48" s="40"/>
      <c r="H48" s="3"/>
      <c r="I48" s="3"/>
      <c r="J48" s="40"/>
      <c r="K48" s="40"/>
      <c r="L48" s="3"/>
      <c r="M48" s="3"/>
      <c r="N48" s="3"/>
      <c r="O48" s="69"/>
      <c r="P48" s="69"/>
      <c r="Q48" s="113"/>
    </row>
    <row r="49" spans="1:17">
      <c r="A49" s="22" t="s">
        <v>74</v>
      </c>
      <c r="B49" s="28" t="s">
        <v>173</v>
      </c>
      <c r="C49" s="28">
        <v>1999</v>
      </c>
      <c r="D49" s="23"/>
      <c r="E49" s="23"/>
      <c r="F49" s="68"/>
      <c r="G49" s="68"/>
      <c r="H49" s="23"/>
      <c r="I49" s="23"/>
      <c r="J49" s="68"/>
      <c r="K49" s="68"/>
      <c r="L49" s="23"/>
      <c r="M49" s="23"/>
      <c r="N49" s="23"/>
      <c r="O49" s="70"/>
      <c r="P49" s="70"/>
      <c r="Q49" s="23"/>
    </row>
    <row r="50" spans="1:17">
      <c r="A50" s="22" t="s">
        <v>76</v>
      </c>
      <c r="B50" s="28" t="s">
        <v>174</v>
      </c>
      <c r="C50" s="28">
        <v>2001</v>
      </c>
      <c r="D50" s="23"/>
      <c r="E50" s="23"/>
      <c r="F50" s="68"/>
      <c r="G50" s="68"/>
      <c r="H50" s="23"/>
      <c r="I50" s="23"/>
      <c r="J50" s="68"/>
      <c r="K50" s="68"/>
      <c r="L50" s="23"/>
      <c r="M50" s="23"/>
      <c r="N50" s="23"/>
      <c r="O50" s="70"/>
      <c r="P50" s="70"/>
      <c r="Q50" s="23"/>
    </row>
    <row r="51" spans="1:17">
      <c r="A51" s="21" t="s">
        <v>141</v>
      </c>
      <c r="B51" s="28" t="s">
        <v>175</v>
      </c>
      <c r="C51" s="28">
        <v>2001</v>
      </c>
      <c r="D51" s="31">
        <v>1.8055555555555557E-2</v>
      </c>
      <c r="E51" s="31">
        <v>5.5555555555555558E-3</v>
      </c>
      <c r="F51" s="54" t="s">
        <v>181</v>
      </c>
      <c r="G51" s="54"/>
      <c r="H51" s="31">
        <v>1.0717592592592593E-2</v>
      </c>
      <c r="I51" s="31">
        <v>1.736111111111111E-3</v>
      </c>
      <c r="J51" s="54">
        <v>9.9305555555555553E-3</v>
      </c>
      <c r="K51" s="54">
        <v>3.472222222222222E-3</v>
      </c>
      <c r="L51" s="31">
        <f>D51+H51+J51</f>
        <v>3.8703703703703705E-2</v>
      </c>
      <c r="M51" s="31">
        <f>E51+G51+I51+K51</f>
        <v>1.0763888888888889E-2</v>
      </c>
      <c r="N51" s="31">
        <f>L51+M51</f>
        <v>4.9467592592592591E-2</v>
      </c>
      <c r="O51" s="71">
        <v>9</v>
      </c>
      <c r="P51" s="71"/>
      <c r="Q51" s="4"/>
    </row>
    <row r="52" spans="1:17">
      <c r="A52" s="24" t="s">
        <v>144</v>
      </c>
      <c r="B52" s="25" t="s">
        <v>155</v>
      </c>
      <c r="C52" s="25">
        <v>2003</v>
      </c>
      <c r="D52" s="3"/>
      <c r="E52" s="3"/>
      <c r="F52" s="40"/>
      <c r="G52" s="40"/>
      <c r="H52" s="3"/>
      <c r="I52" s="3"/>
      <c r="J52" s="40"/>
      <c r="K52" s="40"/>
      <c r="L52" s="3"/>
      <c r="M52" s="3"/>
      <c r="N52" s="3"/>
      <c r="O52" s="69"/>
      <c r="P52" s="69"/>
      <c r="Q52" s="113"/>
    </row>
    <row r="53" spans="1:17">
      <c r="A53" s="16" t="s">
        <v>74</v>
      </c>
      <c r="B53" s="28" t="s">
        <v>168</v>
      </c>
      <c r="C53" s="28">
        <v>2001</v>
      </c>
      <c r="D53" s="23"/>
      <c r="E53" s="23"/>
      <c r="F53" s="68"/>
      <c r="G53" s="68"/>
      <c r="H53" s="23"/>
      <c r="I53" s="23"/>
      <c r="J53" s="68"/>
      <c r="K53" s="68"/>
      <c r="L53" s="23"/>
      <c r="M53" s="23"/>
      <c r="N53" s="23"/>
      <c r="O53" s="70"/>
      <c r="P53" s="70"/>
      <c r="Q53" s="23"/>
    </row>
    <row r="54" spans="1:17">
      <c r="A54" s="16" t="s">
        <v>76</v>
      </c>
      <c r="B54" s="28" t="s">
        <v>169</v>
      </c>
      <c r="C54" s="28">
        <v>2001</v>
      </c>
      <c r="D54" s="23"/>
      <c r="E54" s="23"/>
      <c r="F54" s="68"/>
      <c r="G54" s="68"/>
      <c r="H54" s="23"/>
      <c r="I54" s="23"/>
      <c r="J54" s="68"/>
      <c r="K54" s="68"/>
      <c r="L54" s="23"/>
      <c r="M54" s="23"/>
      <c r="N54" s="23"/>
      <c r="O54" s="70"/>
      <c r="P54" s="70"/>
      <c r="Q54" s="23"/>
    </row>
    <row r="55" spans="1:17">
      <c r="A55" s="17" t="s">
        <v>145</v>
      </c>
      <c r="B55" s="29" t="s">
        <v>170</v>
      </c>
      <c r="C55" s="29">
        <v>2002</v>
      </c>
      <c r="D55" s="31" t="s">
        <v>181</v>
      </c>
      <c r="E55" s="31"/>
      <c r="F55" s="54" t="s">
        <v>181</v>
      </c>
      <c r="G55" s="54"/>
      <c r="H55" s="31">
        <v>1.6284722222222221E-2</v>
      </c>
      <c r="I55" s="31">
        <v>1.736111111111111E-3</v>
      </c>
      <c r="J55" s="54">
        <v>2.0486111111111111E-2</v>
      </c>
      <c r="K55" s="54">
        <v>6.9444444444444441E-3</v>
      </c>
      <c r="L55" s="31">
        <f>H55+J55</f>
        <v>3.6770833333333336E-2</v>
      </c>
      <c r="M55" s="31">
        <f>E55+G55+I55+K55</f>
        <v>8.6805555555555559E-3</v>
      </c>
      <c r="N55" s="31">
        <f>L55+M55</f>
        <v>4.5451388888888888E-2</v>
      </c>
      <c r="O55" s="71">
        <v>10</v>
      </c>
      <c r="P55" s="71"/>
      <c r="Q55" s="4"/>
    </row>
    <row r="58" spans="1:17">
      <c r="B58" s="11" t="s">
        <v>66</v>
      </c>
      <c r="C58" s="11"/>
      <c r="F58" s="10" t="s">
        <v>67</v>
      </c>
    </row>
    <row r="60" spans="1:17">
      <c r="B60" t="s">
        <v>68</v>
      </c>
      <c r="F60" s="51" t="s">
        <v>69</v>
      </c>
    </row>
  </sheetData>
  <mergeCells count="16">
    <mergeCell ref="Q6:Q7"/>
    <mergeCell ref="P6:P7"/>
    <mergeCell ref="N6:N7"/>
    <mergeCell ref="A6:A7"/>
    <mergeCell ref="B6:B7"/>
    <mergeCell ref="A1:O1"/>
    <mergeCell ref="A2:O2"/>
    <mergeCell ref="A3:O3"/>
    <mergeCell ref="D6:E6"/>
    <mergeCell ref="F6:G6"/>
    <mergeCell ref="H6:I6"/>
    <mergeCell ref="J6:K6"/>
    <mergeCell ref="L6:L7"/>
    <mergeCell ref="M6:M7"/>
    <mergeCell ref="C6:C7"/>
    <mergeCell ref="O6:O7"/>
  </mergeCells>
  <pageMargins left="0.70866141732283472" right="0.70866141732283472" top="0.39370078740157483" bottom="0.39370078740157483" header="0" footer="0.31496062992125984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tabSelected="1" workbookViewId="0">
      <selection activeCell="Q3" sqref="Q3"/>
    </sheetView>
  </sheetViews>
  <sheetFormatPr defaultRowHeight="15"/>
  <cols>
    <col min="1" max="1" width="14" customWidth="1"/>
    <col min="2" max="2" width="20.42578125" customWidth="1"/>
    <col min="3" max="3" width="6.140625" customWidth="1"/>
    <col min="4" max="4" width="8.28515625" customWidth="1"/>
    <col min="5" max="5" width="7.140625" customWidth="1"/>
    <col min="6" max="6" width="9.140625" style="51" customWidth="1"/>
    <col min="7" max="7" width="7.140625" style="51" customWidth="1"/>
    <col min="8" max="8" width="8.28515625" style="51" customWidth="1"/>
    <col min="9" max="9" width="7.28515625" style="51" customWidth="1"/>
    <col min="10" max="10" width="7.42578125" style="51" customWidth="1"/>
    <col min="11" max="11" width="7.7109375" style="51" customWidth="1"/>
    <col min="12" max="12" width="8.5703125" customWidth="1"/>
    <col min="13" max="13" width="7.28515625" customWidth="1"/>
    <col min="14" max="14" width="8.42578125" style="51" customWidth="1"/>
    <col min="15" max="15" width="8.5703125" style="51" customWidth="1"/>
    <col min="16" max="16" width="7.85546875" customWidth="1"/>
    <col min="17" max="17" width="7.42578125" customWidth="1"/>
    <col min="18" max="18" width="7.85546875" customWidth="1"/>
    <col min="19" max="19" width="5.140625" customWidth="1"/>
    <col min="20" max="20" width="5.85546875" customWidth="1"/>
    <col min="21" max="21" width="8.85546875" customWidth="1"/>
  </cols>
  <sheetData>
    <row r="1" spans="1:2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21" ht="15.75">
      <c r="A2" s="86" t="s">
        <v>70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2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21">
      <c r="A4" s="32" t="s">
        <v>158</v>
      </c>
      <c r="C4" s="33"/>
      <c r="D4" s="33"/>
      <c r="E4" s="33"/>
      <c r="F4" s="65" t="s">
        <v>200</v>
      </c>
      <c r="G4" s="66"/>
      <c r="H4" s="66"/>
      <c r="I4" s="66"/>
      <c r="J4" s="66"/>
      <c r="K4" s="66"/>
      <c r="L4" s="33"/>
      <c r="M4" s="33"/>
      <c r="N4" s="66"/>
      <c r="O4" s="73"/>
    </row>
    <row r="5" spans="1:21">
      <c r="A5" t="s">
        <v>178</v>
      </c>
      <c r="O5" s="51" t="s">
        <v>204</v>
      </c>
    </row>
    <row r="6" spans="1:21" ht="45" customHeight="1">
      <c r="A6" s="101" t="s">
        <v>163</v>
      </c>
      <c r="B6" s="101" t="s">
        <v>164</v>
      </c>
      <c r="C6" s="100" t="s">
        <v>7</v>
      </c>
      <c r="D6" s="103" t="s">
        <v>156</v>
      </c>
      <c r="E6" s="104"/>
      <c r="F6" s="105" t="s">
        <v>157</v>
      </c>
      <c r="G6" s="106"/>
      <c r="H6" s="76" t="s">
        <v>171</v>
      </c>
      <c r="I6" s="77" t="s">
        <v>172</v>
      </c>
      <c r="J6" s="105" t="s">
        <v>167</v>
      </c>
      <c r="K6" s="106"/>
      <c r="L6" s="109" t="s">
        <v>160</v>
      </c>
      <c r="M6" s="109"/>
      <c r="N6" s="107" t="s">
        <v>166</v>
      </c>
      <c r="O6" s="107"/>
      <c r="P6" s="100" t="s">
        <v>64</v>
      </c>
      <c r="Q6" s="100" t="s">
        <v>161</v>
      </c>
      <c r="R6" s="99" t="s">
        <v>62</v>
      </c>
      <c r="S6" s="99" t="s">
        <v>187</v>
      </c>
      <c r="T6" s="100" t="s">
        <v>190</v>
      </c>
      <c r="U6" s="99" t="s">
        <v>196</v>
      </c>
    </row>
    <row r="7" spans="1:21" ht="60">
      <c r="A7" s="102"/>
      <c r="B7" s="102"/>
      <c r="C7" s="100"/>
      <c r="D7" s="30" t="s">
        <v>47</v>
      </c>
      <c r="E7" s="30" t="s">
        <v>48</v>
      </c>
      <c r="F7" s="67" t="s">
        <v>47</v>
      </c>
      <c r="G7" s="67" t="s">
        <v>48</v>
      </c>
      <c r="H7" s="67" t="s">
        <v>48</v>
      </c>
      <c r="I7" s="67" t="s">
        <v>48</v>
      </c>
      <c r="J7" s="67" t="s">
        <v>47</v>
      </c>
      <c r="K7" s="67" t="s">
        <v>48</v>
      </c>
      <c r="L7" s="30" t="s">
        <v>47</v>
      </c>
      <c r="M7" s="30" t="s">
        <v>48</v>
      </c>
      <c r="N7" s="67" t="s">
        <v>47</v>
      </c>
      <c r="O7" s="67" t="s">
        <v>48</v>
      </c>
      <c r="P7" s="100"/>
      <c r="Q7" s="100"/>
      <c r="R7" s="108"/>
      <c r="S7" s="108"/>
      <c r="T7" s="100"/>
      <c r="U7" s="96"/>
    </row>
    <row r="8" spans="1:21">
      <c r="A8" s="13" t="s">
        <v>72</v>
      </c>
      <c r="B8" s="14" t="s">
        <v>73</v>
      </c>
      <c r="C8" s="14">
        <v>1997</v>
      </c>
      <c r="D8" s="3"/>
      <c r="E8" s="3"/>
      <c r="F8" s="40"/>
      <c r="G8" s="40"/>
      <c r="H8" s="40"/>
      <c r="I8" s="40"/>
      <c r="J8" s="40"/>
      <c r="K8" s="40"/>
      <c r="L8" s="3"/>
      <c r="M8" s="3"/>
      <c r="N8" s="40"/>
      <c r="O8" s="40"/>
      <c r="P8" s="3"/>
      <c r="Q8" s="3"/>
      <c r="R8" s="3"/>
      <c r="S8" s="69"/>
      <c r="T8" s="69">
        <v>2</v>
      </c>
      <c r="U8" s="110">
        <v>1</v>
      </c>
    </row>
    <row r="9" spans="1:21">
      <c r="A9" s="15" t="s">
        <v>74</v>
      </c>
      <c r="B9" s="16" t="s">
        <v>75</v>
      </c>
      <c r="C9" s="16">
        <v>1999</v>
      </c>
      <c r="D9" s="23"/>
      <c r="E9" s="23"/>
      <c r="F9" s="68"/>
      <c r="G9" s="68"/>
      <c r="H9" s="68"/>
      <c r="I9" s="68"/>
      <c r="J9" s="68"/>
      <c r="K9" s="68"/>
      <c r="L9" s="23"/>
      <c r="M9" s="23"/>
      <c r="N9" s="68"/>
      <c r="O9" s="68"/>
      <c r="P9" s="23"/>
      <c r="Q9" s="23"/>
      <c r="R9" s="23"/>
      <c r="S9" s="70"/>
      <c r="T9" s="70">
        <v>2</v>
      </c>
      <c r="U9" s="111"/>
    </row>
    <row r="10" spans="1:21">
      <c r="A10" s="15" t="s">
        <v>76</v>
      </c>
      <c r="B10" s="16" t="s">
        <v>77</v>
      </c>
      <c r="C10" s="16">
        <v>1998</v>
      </c>
      <c r="D10" s="23"/>
      <c r="E10" s="23"/>
      <c r="F10" s="68"/>
      <c r="G10" s="68"/>
      <c r="H10" s="68"/>
      <c r="I10" s="68"/>
      <c r="J10" s="68"/>
      <c r="K10" s="68"/>
      <c r="L10" s="23"/>
      <c r="M10" s="23"/>
      <c r="N10" s="68"/>
      <c r="O10" s="68"/>
      <c r="P10" s="23"/>
      <c r="Q10" s="23"/>
      <c r="R10" s="23"/>
      <c r="S10" s="70"/>
      <c r="T10" s="70">
        <v>2</v>
      </c>
      <c r="U10" s="111"/>
    </row>
    <row r="11" spans="1:21">
      <c r="A11" s="15" t="s">
        <v>23</v>
      </c>
      <c r="B11" s="16" t="s">
        <v>78</v>
      </c>
      <c r="C11" s="16">
        <v>2000</v>
      </c>
      <c r="D11" s="31">
        <v>8.773148148148148E-3</v>
      </c>
      <c r="E11" s="31">
        <v>2.7777777777777779E-3</v>
      </c>
      <c r="F11" s="54">
        <v>1.8576388888888889E-2</v>
      </c>
      <c r="G11" s="54">
        <v>3.472222222222222E-3</v>
      </c>
      <c r="H11" s="54">
        <v>3.4722222222222224E-4</v>
      </c>
      <c r="I11" s="54">
        <v>0</v>
      </c>
      <c r="J11" s="54">
        <v>2.8634259259259262E-2</v>
      </c>
      <c r="K11" s="54">
        <v>7.6388888888888886E-3</v>
      </c>
      <c r="L11" s="31">
        <v>8.4490740740740741E-3</v>
      </c>
      <c r="M11" s="31">
        <v>1.0416666666666667E-3</v>
      </c>
      <c r="N11" s="54">
        <v>1.6331018518518519E-2</v>
      </c>
      <c r="O11" s="54">
        <v>7.2916666666666659E-3</v>
      </c>
      <c r="P11" s="31">
        <f>J11+L11+N11+D11+F11</f>
        <v>8.0763888888888885E-2</v>
      </c>
      <c r="Q11" s="31">
        <f>K11+H11+M11+O11+G11+E11+I11</f>
        <v>2.2569444444444444E-2</v>
      </c>
      <c r="R11" s="31">
        <f>P11+Q11</f>
        <v>0.10333333333333333</v>
      </c>
      <c r="S11" s="71">
        <v>1</v>
      </c>
      <c r="T11" s="71">
        <v>2</v>
      </c>
      <c r="U11" s="112"/>
    </row>
    <row r="12" spans="1:21">
      <c r="A12" s="13" t="s">
        <v>84</v>
      </c>
      <c r="B12" s="14" t="s">
        <v>85</v>
      </c>
      <c r="C12" s="14">
        <v>1998</v>
      </c>
      <c r="D12" s="3"/>
      <c r="E12" s="3"/>
      <c r="F12" s="40"/>
      <c r="G12" s="40"/>
      <c r="H12" s="40"/>
      <c r="I12" s="40"/>
      <c r="J12" s="40"/>
      <c r="K12" s="40"/>
      <c r="L12" s="3"/>
      <c r="M12" s="3"/>
      <c r="N12" s="40"/>
      <c r="O12" s="40"/>
      <c r="P12" s="3"/>
      <c r="Q12" s="3"/>
      <c r="R12" s="3"/>
      <c r="S12" s="69"/>
      <c r="T12" s="69">
        <v>3</v>
      </c>
      <c r="U12" s="110">
        <v>1.1240000000000001</v>
      </c>
    </row>
    <row r="13" spans="1:21">
      <c r="A13" s="15" t="s">
        <v>74</v>
      </c>
      <c r="B13" s="16" t="s">
        <v>86</v>
      </c>
      <c r="C13" s="16">
        <v>2000</v>
      </c>
      <c r="D13" s="23"/>
      <c r="E13" s="23"/>
      <c r="F13" s="68"/>
      <c r="G13" s="68"/>
      <c r="H13" s="68"/>
      <c r="I13" s="68"/>
      <c r="J13" s="68"/>
      <c r="K13" s="68"/>
      <c r="L13" s="23"/>
      <c r="M13" s="23"/>
      <c r="N13" s="68"/>
      <c r="O13" s="68"/>
      <c r="P13" s="23"/>
      <c r="Q13" s="23"/>
      <c r="R13" s="23"/>
      <c r="S13" s="70"/>
      <c r="T13" s="70">
        <v>3</v>
      </c>
      <c r="U13" s="111"/>
    </row>
    <row r="14" spans="1:21">
      <c r="A14" s="15" t="s">
        <v>76</v>
      </c>
      <c r="B14" s="16" t="s">
        <v>87</v>
      </c>
      <c r="C14" s="16">
        <v>1998</v>
      </c>
      <c r="D14" s="23"/>
      <c r="E14" s="23"/>
      <c r="F14" s="68"/>
      <c r="G14" s="68"/>
      <c r="H14" s="68"/>
      <c r="I14" s="68"/>
      <c r="J14" s="68"/>
      <c r="K14" s="68"/>
      <c r="L14" s="23"/>
      <c r="M14" s="23"/>
      <c r="N14" s="68"/>
      <c r="O14" s="68"/>
      <c r="P14" s="23"/>
      <c r="Q14" s="23"/>
      <c r="R14" s="23"/>
      <c r="S14" s="70"/>
      <c r="T14" s="70">
        <v>3</v>
      </c>
      <c r="U14" s="111"/>
    </row>
    <row r="15" spans="1:21">
      <c r="A15" s="15" t="s">
        <v>23</v>
      </c>
      <c r="B15" s="16" t="s">
        <v>88</v>
      </c>
      <c r="C15" s="16">
        <v>1997</v>
      </c>
      <c r="D15" s="31">
        <v>1.1504629629629629E-2</v>
      </c>
      <c r="E15" s="31">
        <v>1.736111111111111E-3</v>
      </c>
      <c r="F15" s="54">
        <v>2.1076388888888891E-2</v>
      </c>
      <c r="G15" s="54">
        <v>1.0416666666666666E-2</v>
      </c>
      <c r="H15" s="54">
        <v>7.2916666666666659E-3</v>
      </c>
      <c r="I15" s="54">
        <v>0</v>
      </c>
      <c r="J15" s="54">
        <v>1.8981481481481481E-2</v>
      </c>
      <c r="K15" s="54">
        <v>5.5555555555555558E-3</v>
      </c>
      <c r="L15" s="31">
        <v>1.2129629629629629E-2</v>
      </c>
      <c r="M15" s="31">
        <v>5.208333333333333E-3</v>
      </c>
      <c r="N15" s="54">
        <v>2.0162037037037037E-2</v>
      </c>
      <c r="O15" s="54">
        <v>2.0833333333333333E-3</v>
      </c>
      <c r="P15" s="31">
        <f>J15+L15+N15+D15+F15</f>
        <v>8.3854166666666674E-2</v>
      </c>
      <c r="Q15" s="31">
        <f>K15+H15+M15+O15+G15+E15+I15</f>
        <v>3.2291666666666663E-2</v>
      </c>
      <c r="R15" s="31">
        <f>P15+Q15</f>
        <v>0.11614583333333334</v>
      </c>
      <c r="S15" s="71">
        <v>2</v>
      </c>
      <c r="T15" s="71">
        <v>3</v>
      </c>
      <c r="U15" s="112"/>
    </row>
    <row r="16" spans="1:21">
      <c r="A16" s="13" t="s">
        <v>89</v>
      </c>
      <c r="B16" s="14" t="s">
        <v>132</v>
      </c>
      <c r="C16" s="14">
        <v>2000</v>
      </c>
      <c r="D16" s="3"/>
      <c r="E16" s="3"/>
      <c r="F16" s="40"/>
      <c r="G16" s="40"/>
      <c r="H16" s="40"/>
      <c r="I16" s="40"/>
      <c r="J16" s="40"/>
      <c r="K16" s="40"/>
      <c r="L16" s="3"/>
      <c r="M16" s="3"/>
      <c r="N16" s="40"/>
      <c r="O16" s="40"/>
      <c r="P16" s="3"/>
      <c r="Q16" s="3"/>
      <c r="R16" s="3"/>
      <c r="S16" s="69"/>
      <c r="T16" s="69" t="s">
        <v>193</v>
      </c>
      <c r="U16" s="110">
        <v>1.573</v>
      </c>
    </row>
    <row r="17" spans="1:21">
      <c r="A17" s="15" t="s">
        <v>74</v>
      </c>
      <c r="B17" s="16" t="s">
        <v>131</v>
      </c>
      <c r="C17" s="16">
        <v>1997</v>
      </c>
      <c r="D17" s="23"/>
      <c r="E17" s="23"/>
      <c r="F17" s="68"/>
      <c r="G17" s="68"/>
      <c r="H17" s="68"/>
      <c r="I17" s="68"/>
      <c r="J17" s="68"/>
      <c r="K17" s="68"/>
      <c r="L17" s="23"/>
      <c r="M17" s="23"/>
      <c r="N17" s="68"/>
      <c r="O17" s="68"/>
      <c r="P17" s="23"/>
      <c r="Q17" s="23"/>
      <c r="R17" s="23"/>
      <c r="S17" s="70"/>
      <c r="T17" s="70" t="s">
        <v>193</v>
      </c>
      <c r="U17" s="111"/>
    </row>
    <row r="18" spans="1:21">
      <c r="A18" s="15" t="s">
        <v>76</v>
      </c>
      <c r="B18" s="16" t="s">
        <v>130</v>
      </c>
      <c r="C18" s="16">
        <v>1999</v>
      </c>
      <c r="D18" s="23"/>
      <c r="E18" s="23"/>
      <c r="F18" s="68"/>
      <c r="G18" s="68"/>
      <c r="H18" s="68"/>
      <c r="I18" s="68"/>
      <c r="J18" s="68"/>
      <c r="K18" s="68"/>
      <c r="L18" s="23"/>
      <c r="M18" s="23"/>
      <c r="N18" s="68"/>
      <c r="O18" s="68"/>
      <c r="P18" s="23"/>
      <c r="Q18" s="23"/>
      <c r="R18" s="23"/>
      <c r="S18" s="70"/>
      <c r="T18" s="70" t="s">
        <v>193</v>
      </c>
      <c r="U18" s="111"/>
    </row>
    <row r="19" spans="1:21">
      <c r="A19" s="15" t="s">
        <v>40</v>
      </c>
      <c r="B19" s="16" t="s">
        <v>129</v>
      </c>
      <c r="C19" s="16">
        <v>1995</v>
      </c>
      <c r="D19" s="31">
        <v>2.4837962962962964E-2</v>
      </c>
      <c r="E19" s="31">
        <v>5.208333333333333E-3</v>
      </c>
      <c r="F19" s="54">
        <v>2.2233796296296297E-2</v>
      </c>
      <c r="G19" s="54">
        <v>7.2916666666666659E-3</v>
      </c>
      <c r="H19" s="54">
        <v>4.1666666666666666E-3</v>
      </c>
      <c r="I19" s="54">
        <v>0</v>
      </c>
      <c r="J19" s="54">
        <v>3.125E-2</v>
      </c>
      <c r="K19" s="54">
        <v>1.909722222222222E-2</v>
      </c>
      <c r="L19" s="31">
        <v>1.5625E-2</v>
      </c>
      <c r="M19" s="31">
        <v>1.736111111111111E-3</v>
      </c>
      <c r="N19" s="54">
        <v>2.4814814814814817E-2</v>
      </c>
      <c r="O19" s="54">
        <v>6.2499999999999995E-3</v>
      </c>
      <c r="P19" s="31">
        <f>J19+L19+N19+D19+F19</f>
        <v>0.11876157407407407</v>
      </c>
      <c r="Q19" s="31">
        <f>K19+H19+M19+O19+G19+E19+I19</f>
        <v>4.3749999999999997E-2</v>
      </c>
      <c r="R19" s="31">
        <f>P19+Q19</f>
        <v>0.16251157407407407</v>
      </c>
      <c r="S19" s="71">
        <v>3</v>
      </c>
      <c r="T19" s="71" t="s">
        <v>193</v>
      </c>
      <c r="U19" s="112"/>
    </row>
    <row r="20" spans="1:21">
      <c r="A20" s="13" t="s">
        <v>79</v>
      </c>
      <c r="B20" s="14" t="s">
        <v>80</v>
      </c>
      <c r="C20" s="14">
        <v>2001</v>
      </c>
      <c r="D20" s="3"/>
      <c r="E20" s="3"/>
      <c r="F20" s="40"/>
      <c r="G20" s="40"/>
      <c r="H20" s="40"/>
      <c r="I20" s="40"/>
      <c r="J20" s="40"/>
      <c r="K20" s="40"/>
      <c r="L20" s="3"/>
      <c r="M20" s="3"/>
      <c r="N20" s="40"/>
      <c r="O20" s="40"/>
      <c r="P20" s="3"/>
      <c r="Q20" s="3"/>
      <c r="R20" s="3"/>
      <c r="S20" s="69"/>
      <c r="T20" s="74" t="s">
        <v>181</v>
      </c>
      <c r="U20" s="110">
        <v>2.1960000000000002</v>
      </c>
    </row>
    <row r="21" spans="1:21">
      <c r="A21" s="15" t="s">
        <v>74</v>
      </c>
      <c r="B21" s="16" t="s">
        <v>81</v>
      </c>
      <c r="C21" s="16">
        <v>2001</v>
      </c>
      <c r="D21" s="23"/>
      <c r="E21" s="23"/>
      <c r="F21" s="68"/>
      <c r="G21" s="68"/>
      <c r="H21" s="68"/>
      <c r="I21" s="68"/>
      <c r="J21" s="68"/>
      <c r="K21" s="68"/>
      <c r="L21" s="23"/>
      <c r="M21" s="23"/>
      <c r="N21" s="68"/>
      <c r="O21" s="68"/>
      <c r="P21" s="23"/>
      <c r="Q21" s="23"/>
      <c r="R21" s="23"/>
      <c r="S21" s="70"/>
      <c r="T21" s="78" t="s">
        <v>181</v>
      </c>
      <c r="U21" s="111"/>
    </row>
    <row r="22" spans="1:21">
      <c r="A22" s="15" t="s">
        <v>76</v>
      </c>
      <c r="B22" s="16" t="s">
        <v>82</v>
      </c>
      <c r="C22" s="16">
        <v>2001</v>
      </c>
      <c r="D22" s="23"/>
      <c r="E22" s="23"/>
      <c r="F22" s="68"/>
      <c r="G22" s="68"/>
      <c r="H22" s="68"/>
      <c r="I22" s="68"/>
      <c r="J22" s="68"/>
      <c r="K22" s="68"/>
      <c r="L22" s="23"/>
      <c r="M22" s="23"/>
      <c r="N22" s="68"/>
      <c r="O22" s="68"/>
      <c r="P22" s="23"/>
      <c r="Q22" s="23"/>
      <c r="R22" s="23"/>
      <c r="S22" s="70"/>
      <c r="T22" s="78" t="s">
        <v>181</v>
      </c>
      <c r="U22" s="111"/>
    </row>
    <row r="23" spans="1:21">
      <c r="A23" s="15" t="s">
        <v>23</v>
      </c>
      <c r="B23" s="16" t="s">
        <v>83</v>
      </c>
      <c r="C23" s="16">
        <v>1998</v>
      </c>
      <c r="D23" s="31">
        <v>2.3518518518518518E-2</v>
      </c>
      <c r="E23" s="31">
        <v>9.0277777777777787E-3</v>
      </c>
      <c r="F23" s="54">
        <v>2.9722222222222219E-2</v>
      </c>
      <c r="G23" s="54">
        <v>2.2569444444444444E-2</v>
      </c>
      <c r="H23" s="54">
        <v>7.2916666666666659E-3</v>
      </c>
      <c r="I23" s="54">
        <v>1.4467592592592594E-3</v>
      </c>
      <c r="J23" s="54">
        <v>3.125E-2</v>
      </c>
      <c r="K23" s="54">
        <v>2.4305555555555556E-2</v>
      </c>
      <c r="L23" s="31">
        <v>2.1087962962962961E-2</v>
      </c>
      <c r="M23" s="31">
        <v>1.5625E-2</v>
      </c>
      <c r="N23" s="54">
        <v>3.2777777777777781E-2</v>
      </c>
      <c r="O23" s="54">
        <v>8.3333333333333332E-3</v>
      </c>
      <c r="P23" s="31">
        <f>J23+L23+N23+D23+F23</f>
        <v>0.1383564814814815</v>
      </c>
      <c r="Q23" s="31">
        <f>K23+H23+M23+O23+G23+E23+I23</f>
        <v>8.8599537037037032E-2</v>
      </c>
      <c r="R23" s="31">
        <f>P23+Q23</f>
        <v>0.22695601851851854</v>
      </c>
      <c r="S23" s="71">
        <v>4</v>
      </c>
      <c r="T23" s="75" t="s">
        <v>181</v>
      </c>
      <c r="U23" s="112"/>
    </row>
    <row r="24" spans="1:21">
      <c r="A24" s="13" t="s">
        <v>90</v>
      </c>
      <c r="B24" s="14" t="s">
        <v>125</v>
      </c>
      <c r="C24" s="14">
        <v>2001</v>
      </c>
      <c r="D24" s="3"/>
      <c r="E24" s="3"/>
      <c r="F24" s="40"/>
      <c r="G24" s="40"/>
      <c r="H24" s="40"/>
      <c r="I24" s="40"/>
      <c r="J24" s="40"/>
      <c r="K24" s="40"/>
      <c r="L24" s="3"/>
      <c r="M24" s="3"/>
      <c r="N24" s="40"/>
      <c r="O24" s="40"/>
      <c r="P24" s="3"/>
      <c r="Q24" s="3"/>
      <c r="R24" s="3"/>
      <c r="S24" s="69"/>
      <c r="T24" s="3"/>
      <c r="U24" s="110"/>
    </row>
    <row r="25" spans="1:21">
      <c r="A25" s="15" t="s">
        <v>74</v>
      </c>
      <c r="B25" s="16" t="s">
        <v>126</v>
      </c>
      <c r="C25" s="16">
        <v>1999</v>
      </c>
      <c r="D25" s="23"/>
      <c r="E25" s="23"/>
      <c r="F25" s="68"/>
      <c r="G25" s="68"/>
      <c r="H25" s="68"/>
      <c r="I25" s="68"/>
      <c r="J25" s="68"/>
      <c r="K25" s="68"/>
      <c r="L25" s="23"/>
      <c r="M25" s="23"/>
      <c r="N25" s="68"/>
      <c r="O25" s="68"/>
      <c r="P25" s="23"/>
      <c r="Q25" s="23"/>
      <c r="R25" s="23"/>
      <c r="S25" s="70"/>
      <c r="T25" s="23"/>
      <c r="U25" s="111"/>
    </row>
    <row r="26" spans="1:21">
      <c r="A26" s="15" t="s">
        <v>76</v>
      </c>
      <c r="B26" s="16" t="s">
        <v>127</v>
      </c>
      <c r="C26" s="16">
        <v>1999</v>
      </c>
      <c r="D26" s="23"/>
      <c r="E26" s="23"/>
      <c r="F26" s="68"/>
      <c r="G26" s="68"/>
      <c r="H26" s="68"/>
      <c r="I26" s="68"/>
      <c r="J26" s="68"/>
      <c r="K26" s="68"/>
      <c r="L26" s="23"/>
      <c r="M26" s="23"/>
      <c r="N26" s="68"/>
      <c r="O26" s="68"/>
      <c r="P26" s="23"/>
      <c r="Q26" s="23"/>
      <c r="R26" s="23"/>
      <c r="S26" s="70"/>
      <c r="T26" s="23"/>
      <c r="U26" s="111"/>
    </row>
    <row r="27" spans="1:21">
      <c r="A27" s="15" t="s">
        <v>91</v>
      </c>
      <c r="B27" s="16" t="s">
        <v>128</v>
      </c>
      <c r="C27" s="16">
        <v>1999</v>
      </c>
      <c r="D27" s="31">
        <v>1.4374999999999999E-2</v>
      </c>
      <c r="E27" s="31">
        <v>5.9027777777777776E-3</v>
      </c>
      <c r="F27" s="54">
        <v>3.0115740740740738E-2</v>
      </c>
      <c r="G27" s="54">
        <v>1.3888888888888888E-2</v>
      </c>
      <c r="H27" s="54">
        <v>3.4722222222222224E-4</v>
      </c>
      <c r="I27" s="54">
        <v>0</v>
      </c>
      <c r="J27" s="54">
        <v>3.125E-2</v>
      </c>
      <c r="K27" s="54">
        <v>2.2222222222222223E-2</v>
      </c>
      <c r="L27" s="31" t="s">
        <v>182</v>
      </c>
      <c r="M27" s="31"/>
      <c r="N27" s="54">
        <v>2.8703703703703703E-2</v>
      </c>
      <c r="O27" s="54">
        <v>5.5555555555555558E-3</v>
      </c>
      <c r="P27" s="31">
        <f>J27+N27+D27+F27</f>
        <v>0.10444444444444444</v>
      </c>
      <c r="Q27" s="31">
        <f>K27+H27+M27+O27+G27+E27+I27</f>
        <v>4.791666666666667E-2</v>
      </c>
      <c r="R27" s="31">
        <f>P27+Q27</f>
        <v>0.15236111111111111</v>
      </c>
      <c r="S27" s="71">
        <v>5</v>
      </c>
      <c r="T27" s="4"/>
      <c r="U27" s="112"/>
    </row>
    <row r="28" spans="1:21">
      <c r="A28" s="13" t="s">
        <v>124</v>
      </c>
      <c r="B28" s="14" t="s">
        <v>120</v>
      </c>
      <c r="C28" s="14">
        <v>1999</v>
      </c>
      <c r="D28" s="3"/>
      <c r="E28" s="3"/>
      <c r="F28" s="40"/>
      <c r="G28" s="40"/>
      <c r="H28" s="40"/>
      <c r="I28" s="40"/>
      <c r="J28" s="40"/>
      <c r="K28" s="40"/>
      <c r="L28" s="3"/>
      <c r="M28" s="3"/>
      <c r="N28" s="40"/>
      <c r="O28" s="40"/>
      <c r="P28" s="3"/>
      <c r="Q28" s="3"/>
      <c r="R28" s="3"/>
      <c r="S28" s="69"/>
      <c r="T28" s="3"/>
      <c r="U28" s="110"/>
    </row>
    <row r="29" spans="1:21">
      <c r="A29" s="15" t="s">
        <v>74</v>
      </c>
      <c r="B29" s="16" t="s">
        <v>121</v>
      </c>
      <c r="C29" s="16">
        <v>1999</v>
      </c>
      <c r="D29" s="23"/>
      <c r="E29" s="23"/>
      <c r="F29" s="68"/>
      <c r="G29" s="68"/>
      <c r="H29" s="68"/>
      <c r="I29" s="68"/>
      <c r="J29" s="68"/>
      <c r="K29" s="68"/>
      <c r="L29" s="23"/>
      <c r="M29" s="23"/>
      <c r="N29" s="68"/>
      <c r="O29" s="68"/>
      <c r="P29" s="23"/>
      <c r="Q29" s="23"/>
      <c r="R29" s="23"/>
      <c r="S29" s="70"/>
      <c r="T29" s="23"/>
      <c r="U29" s="111"/>
    </row>
    <row r="30" spans="1:21">
      <c r="A30" s="15" t="s">
        <v>76</v>
      </c>
      <c r="B30" s="16" t="s">
        <v>122</v>
      </c>
      <c r="C30" s="16">
        <v>2001</v>
      </c>
      <c r="D30" s="23"/>
      <c r="E30" s="23"/>
      <c r="F30" s="68"/>
      <c r="G30" s="68"/>
      <c r="H30" s="68"/>
      <c r="I30" s="68"/>
      <c r="J30" s="68"/>
      <c r="K30" s="68"/>
      <c r="L30" s="23"/>
      <c r="M30" s="23"/>
      <c r="N30" s="68"/>
      <c r="O30" s="68"/>
      <c r="P30" s="23"/>
      <c r="Q30" s="23"/>
      <c r="R30" s="23"/>
      <c r="S30" s="70"/>
      <c r="T30" s="23"/>
      <c r="U30" s="111"/>
    </row>
    <row r="31" spans="1:21">
      <c r="A31" s="17" t="s">
        <v>13</v>
      </c>
      <c r="B31" s="18" t="s">
        <v>123</v>
      </c>
      <c r="C31" s="18">
        <v>1999</v>
      </c>
      <c r="D31" s="31">
        <v>1.4525462962962964E-2</v>
      </c>
      <c r="E31" s="31">
        <v>0</v>
      </c>
      <c r="F31" s="54">
        <v>4.4745370370370373E-2</v>
      </c>
      <c r="G31" s="54">
        <v>1.5972222222222224E-2</v>
      </c>
      <c r="H31" s="54">
        <v>0</v>
      </c>
      <c r="I31" s="54">
        <v>1.3888888888888888E-2</v>
      </c>
      <c r="J31" s="54">
        <v>3.125E-2</v>
      </c>
      <c r="K31" s="54">
        <v>2.4305555555555556E-2</v>
      </c>
      <c r="L31" s="31" t="s">
        <v>182</v>
      </c>
      <c r="M31" s="31"/>
      <c r="N31" s="54" t="s">
        <v>182</v>
      </c>
      <c r="O31" s="54"/>
      <c r="P31" s="31">
        <f>J31+D31+F31</f>
        <v>9.0520833333333328E-2</v>
      </c>
      <c r="Q31" s="31">
        <f>K31+H31+M31+O31+G31+E31+I31</f>
        <v>5.4166666666666669E-2</v>
      </c>
      <c r="R31" s="31">
        <f>P31+Q31</f>
        <v>0.1446875</v>
      </c>
      <c r="S31" s="71">
        <v>6</v>
      </c>
      <c r="T31" s="4"/>
      <c r="U31" s="112"/>
    </row>
    <row r="34" spans="2:6">
      <c r="B34" s="11" t="s">
        <v>66</v>
      </c>
      <c r="C34" s="11"/>
      <c r="F34" s="10" t="s">
        <v>67</v>
      </c>
    </row>
    <row r="36" spans="2:6">
      <c r="B36" t="s">
        <v>68</v>
      </c>
      <c r="F36" s="51" t="s">
        <v>69</v>
      </c>
    </row>
  </sheetData>
  <mergeCells count="17">
    <mergeCell ref="U6:U7"/>
    <mergeCell ref="A1:O1"/>
    <mergeCell ref="A2:O2"/>
    <mergeCell ref="A3:O3"/>
    <mergeCell ref="D6:E6"/>
    <mergeCell ref="F6:G6"/>
    <mergeCell ref="J6:K6"/>
    <mergeCell ref="L6:M6"/>
    <mergeCell ref="N6:O6"/>
    <mergeCell ref="C6:C7"/>
    <mergeCell ref="A6:A7"/>
    <mergeCell ref="B6:B7"/>
    <mergeCell ref="S6:S7"/>
    <mergeCell ref="T6:T7"/>
    <mergeCell ref="P6:P7"/>
    <mergeCell ref="Q6:Q7"/>
    <mergeCell ref="R6:R7"/>
  </mergeCells>
  <pageMargins left="0.47244094488188981" right="0.19685039370078741" top="0.35433070866141736" bottom="0.31496062992125984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1кл_связки</vt:lpstr>
      <vt:lpstr>2кл_группа</vt:lpstr>
      <vt:lpstr>3кл_группа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2015-06-05T09:53:37Z</dcterms:modified>
</cp:coreProperties>
</file>